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"/>
    </mc:Choice>
  </mc:AlternateContent>
  <xr:revisionPtr revIDLastSave="0" documentId="13_ncr:1_{65BFA5C8-0378-47B1-A764-6DCE921B078F}" xr6:coauthVersionLast="46" xr6:coauthVersionMax="46" xr10:uidLastSave="{00000000-0000-0000-0000-000000000000}"/>
  <bookViews>
    <workbookView xWindow="-120" yWindow="-120" windowWidth="19440" windowHeight="15000" xr2:uid="{DA839854-9711-4B8C-A7D5-11C872446C35}"/>
  </bookViews>
  <sheets>
    <sheet name="декабрь" sheetId="1" r:id="rId1"/>
  </sheets>
  <definedNames>
    <definedName name="Print_Area" localSheetId="0">декабрь!$A$3:$K$12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8" i="1" l="1"/>
  <c r="K18" i="1"/>
  <c r="F18" i="1"/>
  <c r="B17" i="1"/>
  <c r="B16" i="1"/>
  <c r="G16" i="1" s="1"/>
  <c r="B15" i="1"/>
  <c r="G15" i="1" s="1"/>
  <c r="B14" i="1"/>
  <c r="G14" i="1" s="1"/>
  <c r="B13" i="1"/>
  <c r="G13" i="1" s="1"/>
  <c r="B12" i="1"/>
  <c r="G12" i="1" s="1"/>
  <c r="J18" i="1"/>
  <c r="I18" i="1"/>
  <c r="H18" i="1"/>
  <c r="B11" i="1"/>
  <c r="B18" i="1" l="1"/>
  <c r="G11" i="1"/>
  <c r="G18" i="1" s="1"/>
</calcChain>
</file>

<file path=xl/sharedStrings.xml><?xml version="1.0" encoding="utf-8"?>
<sst xmlns="http://schemas.openxmlformats.org/spreadsheetml/2006/main" count="29" uniqueCount="23">
  <si>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</si>
  <si>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</si>
  <si>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</si>
  <si>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</si>
  <si>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</si>
  <si>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</si>
  <si>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</si>
  <si>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</si>
  <si>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</si>
  <si>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</si>
  <si>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</si>
  <si>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</si>
  <si>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</si>
  <si>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</si>
  <si>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</si>
  <si>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</si>
  <si>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</si>
  <si>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</si>
  <si>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</si>
  <si>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</si>
  <si>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</si>
  <si>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</si>
  <si>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За Март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</si>
</sst>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6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D22" sqref="D22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8"/>
      <c r="M4" s="8"/>
    </row>
    <row r="5" spans="1:95" s="7" customFormat="1" ht="13.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8"/>
      <c r="M5" s="8"/>
    </row>
    <row r="6" spans="1:95" s="7" customFormat="1" ht="13.5" customHeight="1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95" s="7" customFormat="1" ht="13.5" customHeight="1" x14ac:dyDescent="0.2">
      <c r="A7" s="9" t="s">
        <v>3</v>
      </c>
      <c r="B7" s="23" t="s">
        <v>4</v>
      </c>
      <c r="C7" s="23"/>
      <c r="D7" s="23"/>
      <c r="E7" s="23"/>
      <c r="F7" s="23"/>
      <c r="G7" s="24" t="s">
        <v>5</v>
      </c>
      <c r="H7" s="24"/>
      <c r="I7" s="24"/>
      <c r="J7" s="24"/>
      <c r="K7" s="24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">
        <f>C11+D11+E11+F11</f>
        <v>20660676</v>
      </c>
      <c r="C11" s="2">
        <v>1410214</v>
      </c>
      <c r="D11" s="2">
        <v>783387</v>
      </c>
      <c r="E11" s="2">
        <v>4324426</v>
      </c>
      <c r="F11" s="2">
        <v>14142649</v>
      </c>
      <c r="G11" s="2">
        <f>B11</f>
        <v>20660676</v>
      </c>
      <c r="H11" s="2">
        <v>1410214</v>
      </c>
      <c r="I11" s="2">
        <v>783387</v>
      </c>
      <c r="J11" s="2">
        <v>4324426</v>
      </c>
      <c r="K11" s="2">
        <v>14142649</v>
      </c>
    </row>
    <row r="12" spans="1:95" ht="13.5" customHeight="1" x14ac:dyDescent="0.2">
      <c r="A12" s="16" t="s">
        <v>15</v>
      </c>
      <c r="B12" s="2">
        <f>C12+D12+E12+F12</f>
        <v>4951369</v>
      </c>
      <c r="C12" s="2">
        <v>3474100</v>
      </c>
      <c r="D12" s="2">
        <v>397096</v>
      </c>
      <c r="E12" s="2">
        <v>914537</v>
      </c>
      <c r="F12" s="2">
        <v>165636</v>
      </c>
      <c r="G12" s="2">
        <f t="shared" ref="G12:G16" si="0">B12</f>
        <v>4951369</v>
      </c>
      <c r="H12" s="2">
        <v>3474100</v>
      </c>
      <c r="I12" s="2">
        <v>397096</v>
      </c>
      <c r="J12" s="2">
        <v>914537</v>
      </c>
      <c r="K12" s="2">
        <v>165636</v>
      </c>
    </row>
    <row r="13" spans="1:95" ht="13.5" customHeight="1" x14ac:dyDescent="0.2">
      <c r="A13" s="17" t="s">
        <v>16</v>
      </c>
      <c r="B13" s="2">
        <f>C13+D13+E13+F13</f>
        <v>372681</v>
      </c>
      <c r="C13" s="2">
        <v>0</v>
      </c>
      <c r="D13" s="2">
        <v>0</v>
      </c>
      <c r="E13" s="2">
        <v>329768</v>
      </c>
      <c r="F13" s="2">
        <v>42913</v>
      </c>
      <c r="G13" s="2">
        <f t="shared" si="0"/>
        <v>372681</v>
      </c>
      <c r="H13" s="2">
        <v>0</v>
      </c>
      <c r="I13" s="2">
        <v>0</v>
      </c>
      <c r="J13" s="2">
        <v>329768</v>
      </c>
      <c r="K13" s="2">
        <v>42913</v>
      </c>
    </row>
    <row r="14" spans="1:95" ht="13.5" customHeight="1" x14ac:dyDescent="0.2">
      <c r="A14" s="17" t="s">
        <v>17</v>
      </c>
      <c r="B14" s="2">
        <f t="shared" ref="B14:B17" si="1">C14+D14+E14+F14</f>
        <v>6971</v>
      </c>
      <c r="C14" s="2">
        <v>0</v>
      </c>
      <c r="D14" s="2">
        <v>0</v>
      </c>
      <c r="E14" s="2">
        <v>0</v>
      </c>
      <c r="F14" s="2">
        <v>6971</v>
      </c>
      <c r="G14" s="2">
        <f t="shared" si="0"/>
        <v>6971</v>
      </c>
      <c r="H14" s="2">
        <v>0</v>
      </c>
      <c r="I14" s="2">
        <v>0</v>
      </c>
      <c r="J14" s="2">
        <v>0</v>
      </c>
      <c r="K14" s="2">
        <v>6971</v>
      </c>
    </row>
    <row r="15" spans="1:95" ht="13.5" customHeight="1" x14ac:dyDescent="0.2">
      <c r="A15" s="17" t="s">
        <v>18</v>
      </c>
      <c r="B15" s="2">
        <f t="shared" si="1"/>
        <v>273237</v>
      </c>
      <c r="C15" s="2">
        <v>0</v>
      </c>
      <c r="D15" s="2">
        <v>0</v>
      </c>
      <c r="E15" s="2">
        <v>8911</v>
      </c>
      <c r="F15" s="2">
        <v>264326</v>
      </c>
      <c r="G15" s="2">
        <f t="shared" si="0"/>
        <v>273237</v>
      </c>
      <c r="H15" s="2">
        <v>0</v>
      </c>
      <c r="I15" s="2">
        <v>0</v>
      </c>
      <c r="J15" s="2">
        <v>8911</v>
      </c>
      <c r="K15" s="2">
        <v>264326</v>
      </c>
    </row>
    <row r="16" spans="1:95" ht="13.5" customHeight="1" x14ac:dyDescent="0.2">
      <c r="A16" s="17" t="s">
        <v>19</v>
      </c>
      <c r="B16" s="2">
        <f t="shared" si="1"/>
        <v>1428</v>
      </c>
      <c r="C16" s="2">
        <v>0</v>
      </c>
      <c r="D16" s="2">
        <v>0</v>
      </c>
      <c r="E16" s="2">
        <v>600</v>
      </c>
      <c r="F16" s="2">
        <v>828</v>
      </c>
      <c r="G16" s="2">
        <f t="shared" si="0"/>
        <v>1428</v>
      </c>
      <c r="H16" s="2">
        <v>0</v>
      </c>
      <c r="I16" s="2">
        <v>0</v>
      </c>
      <c r="J16" s="2">
        <v>600</v>
      </c>
      <c r="K16" s="2">
        <v>828</v>
      </c>
    </row>
    <row r="17" spans="1:95" ht="13.5" customHeight="1" x14ac:dyDescent="0.2">
      <c r="A17" s="17" t="s">
        <v>20</v>
      </c>
      <c r="B17" s="2">
        <f t="shared" si="1"/>
        <v>54700</v>
      </c>
      <c r="C17" s="2">
        <v>0</v>
      </c>
      <c r="D17" s="2">
        <v>0</v>
      </c>
      <c r="E17" s="2">
        <v>54700</v>
      </c>
      <c r="F17" s="2">
        <v>0</v>
      </c>
      <c r="H17" s="2">
        <v>0</v>
      </c>
      <c r="I17" s="2">
        <v>0</v>
      </c>
      <c r="J17" s="2">
        <v>54700</v>
      </c>
      <c r="K17" s="2">
        <v>0</v>
      </c>
    </row>
    <row r="18" spans="1:95" ht="13.5" customHeight="1" x14ac:dyDescent="0.2">
      <c r="A18" s="18" t="s">
        <v>21</v>
      </c>
      <c r="B18" s="2">
        <f>SUM(B11:B16)</f>
        <v>26266362</v>
      </c>
      <c r="C18" s="2">
        <f>SUM(C11:C17)</f>
        <v>4884314</v>
      </c>
      <c r="D18" s="2">
        <f>SUM(D11:D17)</f>
        <v>1180483</v>
      </c>
      <c r="E18" s="2">
        <f>SUM(E11:E17)</f>
        <v>5632942</v>
      </c>
      <c r="F18" s="2">
        <f>SUM(F11:F16)</f>
        <v>14623323</v>
      </c>
      <c r="G18" s="2">
        <f t="shared" ref="G18:K18" si="2">SUM(G11:G16)</f>
        <v>26266362</v>
      </c>
      <c r="H18" s="2">
        <f t="shared" si="2"/>
        <v>4884314</v>
      </c>
      <c r="I18" s="2">
        <f t="shared" si="2"/>
        <v>1180483</v>
      </c>
      <c r="J18" s="2">
        <f t="shared" si="2"/>
        <v>5578242</v>
      </c>
      <c r="K18" s="2">
        <f t="shared" si="2"/>
        <v>14623323</v>
      </c>
      <c r="CQ18" s="4" t="s">
        <v>13</v>
      </c>
    </row>
    <row r="19" spans="1:95" ht="13.5" customHeight="1" x14ac:dyDescent="0.2">
      <c r="A19" s="18"/>
    </row>
    <row r="20" spans="1:95" ht="13.5" customHeight="1" x14ac:dyDescent="0.2">
      <c r="A20" s="18"/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s="2" customFormat="1" ht="13.5" customHeight="1" x14ac:dyDescent="0.2">
      <c r="A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</sheetData>
  <mergeCells count="5">
    <mergeCell ref="A4:K4"/>
    <mergeCell ref="A5:K5"/>
    <mergeCell ref="A6:K6"/>
    <mergeCell ref="B7:F7"/>
    <mergeCell ref="G7:K7"/>
  </mergeCells>
  <conditionalFormatting sqref="A6:K10 A15:A17 A18:K19 A20:A65497 C20:K65497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2">
    <cfRule type="expression" dxfId="41" priority="37">
      <formula>IF($A12&lt;&gt;"",TRUE(),FALSE())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3">
    <cfRule type="expression" dxfId="35" priority="31">
      <formula>IF($A13&lt;&gt;"",TRUE(),FALSE())</formula>
    </cfRule>
    <cfRule type="expression" dxfId="34" priority="32">
      <formula>IF($CQ13="+",TRUE(),FALSE())</formula>
    </cfRule>
    <cfRule type="expression" dxfId="33" priority="33">
      <formula>IF($CQ13="*",TRUE(),FALSE())</formula>
    </cfRule>
  </conditionalFormatting>
  <conditionalFormatting sqref="A14">
    <cfRule type="expression" dxfId="32" priority="28">
      <formula>IF($A14&lt;&gt;"",TRUE(),FALSE())</formula>
    </cfRule>
    <cfRule type="expression" dxfId="31" priority="29">
      <formula>IF($CQ14="+",TRUE(),FALSE())</formula>
    </cfRule>
    <cfRule type="expression" dxfId="30" priority="30">
      <formula>IF($CQ14="*",TRUE(),FALSE())</formula>
    </cfRule>
  </conditionalFormatting>
  <conditionalFormatting sqref="C12:F12 G11:G17 B11:B17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1:B65491">
    <cfRule type="expression" dxfId="26" priority="43">
      <formula>IF($A27&lt;&gt;"",TRUE(),FALSE())</formula>
    </cfRule>
    <cfRule type="expression" dxfId="25" priority="44">
      <formula>IF($CQ27="+",TRUE(),FALSE())</formula>
    </cfRule>
    <cfRule type="expression" dxfId="24" priority="45">
      <formula>IF($CQ27="*",TRUE(),FALSE())</formula>
    </cfRule>
  </conditionalFormatting>
  <conditionalFormatting sqref="H11:K17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3:C16">
    <cfRule type="expression" dxfId="20" priority="19">
      <formula>IF($A13&lt;&gt;"",TRUE(),FALSE())</formula>
    </cfRule>
    <cfRule type="expression" dxfId="19" priority="20">
      <formula>IF($CV13="+",TRUE(),FALSE())</formula>
    </cfRule>
    <cfRule type="expression" dxfId="18" priority="21">
      <formula>IF($CV13="*",TRUE(),FALSE())</formula>
    </cfRule>
  </conditionalFormatting>
  <conditionalFormatting sqref="D13:D16">
    <cfRule type="expression" dxfId="17" priority="16">
      <formula>IF($A13&lt;&gt;"",TRUE(),FALSE())</formula>
    </cfRule>
    <cfRule type="expression" dxfId="16" priority="17">
      <formula>IF($CV13="+",TRUE(),FALSE())</formula>
    </cfRule>
    <cfRule type="expression" dxfId="15" priority="18">
      <formula>IF($CV13="*",TRUE(),FALSE())</formula>
    </cfRule>
  </conditionalFormatting>
  <conditionalFormatting sqref="E13:E16 F13 F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F14">
    <cfRule type="expression" dxfId="11" priority="10">
      <formula>IF($A14&lt;&gt;"",TRUE(),FALSE())</formula>
    </cfRule>
    <cfRule type="expression" dxfId="10" priority="11">
      <formula>IF($CV14="+",TRUE(),FALSE())</formula>
    </cfRule>
    <cfRule type="expression" dxfId="9" priority="12">
      <formula>IF($CV14="*",TRUE(),FALSE())</formula>
    </cfRule>
  </conditionalFormatting>
  <conditionalFormatting sqref="C11:F11">
    <cfRule type="expression" dxfId="8" priority="7">
      <formula>IF($A11&lt;&gt;"",TRUE(),FALSE())</formula>
    </cfRule>
    <cfRule type="expression" dxfId="7" priority="8">
      <formula>IF($CV11="+",TRUE(),FALSE())</formula>
    </cfRule>
    <cfRule type="expression" dxfId="6" priority="9">
      <formula>IF($CV11="*",TRUE(),FALSE())</formula>
    </cfRule>
  </conditionalFormatting>
  <conditionalFormatting sqref="C17:F17">
    <cfRule type="expression" dxfId="5" priority="4">
      <formula>IF($A17&lt;&gt;"",TRUE(),FALSE())</formula>
    </cfRule>
    <cfRule type="expression" dxfId="4" priority="5">
      <formula>IF($CV17="+",TRUE(),FALSE())</formula>
    </cfRule>
    <cfRule type="expression" dxfId="3" priority="6">
      <formula>IF($CV17="*",TRUE(),FALSE())</formula>
    </cfRule>
  </conditionalFormatting>
  <conditionalFormatting sqref="F15">
    <cfRule type="expression" dxfId="2" priority="1">
      <formula>IF($A15&lt;&gt;"",TRUE(),FALSE())</formula>
    </cfRule>
    <cfRule type="expression" dxfId="1" priority="2">
      <formula>IF($CV15="+",TRUE(),FALSE())</formula>
    </cfRule>
    <cfRule type="expression" dxfId="0" priority="3">
      <formula>IF($CV15="*",TRUE(),FALSE())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2021-02-18T05:37:19Z</dcterms:created>
  <dcterms:modified xsi:type="dcterms:W3CDTF">2021-05-14T10:36:59Z</dcterms:modified>
</cp:coreProperties>
</file>