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alyas\Desktop\Товкань\ОТЧЕТЫ\для сайта\информация об объемах ПО\2026\"/>
    </mc:Choice>
  </mc:AlternateContent>
  <xr:revisionPtr revIDLastSave="0" documentId="13_ncr:1_{79F063FF-F7BC-41F7-A52C-C1CF39F246FD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ноябрь" sheetId="1" r:id="rId1"/>
  </sheets>
  <definedNames>
    <definedName name="Print_Area" localSheetId="0">ноябрь!$A$3:$K$13</definedName>
    <definedName name="Дата_Печати" localSheetId="0">ноябрь!$A$3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ноябрь!$A$6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K24" i="1" l="1"/>
  <c r="H24" i="1" l="1"/>
  <c r="G24" i="1"/>
  <c r="H13" i="1" l="1"/>
  <c r="H16" i="1"/>
  <c r="H17" i="1"/>
  <c r="H18" i="1" l="1"/>
  <c r="H19" i="1"/>
  <c r="H21" i="1"/>
  <c r="H22" i="1"/>
  <c r="H23" i="1"/>
  <c r="K19" i="1"/>
  <c r="K21" i="1"/>
  <c r="K22" i="1"/>
  <c r="K23" i="1"/>
  <c r="J22" i="1" l="1"/>
  <c r="G22" i="1"/>
  <c r="J21" i="1"/>
  <c r="G21" i="1" l="1"/>
  <c r="G19" i="1" l="1"/>
  <c r="J19" i="1"/>
  <c r="K18" i="1"/>
  <c r="J18" i="1"/>
  <c r="I18" i="1"/>
  <c r="G18" i="1"/>
  <c r="I13" i="1"/>
  <c r="J13" i="1"/>
  <c r="K13" i="1"/>
  <c r="I16" i="1"/>
  <c r="J16" i="1"/>
  <c r="K16" i="1"/>
  <c r="I17" i="1"/>
  <c r="J17" i="1"/>
  <c r="K17" i="1"/>
  <c r="G17" i="1"/>
  <c r="G16" i="1"/>
  <c r="G13" i="1" l="1"/>
  <c r="J20" i="1" l="1"/>
  <c r="H20" i="1"/>
  <c r="K20" i="1"/>
  <c r="G20" i="1" l="1"/>
  <c r="K14" i="1"/>
  <c r="H14" i="1"/>
  <c r="J14" i="1"/>
  <c r="G14" i="1" l="1"/>
  <c r="J23" i="1" l="1"/>
  <c r="G23" i="1" l="1"/>
  <c r="H15" i="1" l="1"/>
  <c r="I15" i="1"/>
  <c r="J15" i="1"/>
  <c r="K15" i="1"/>
  <c r="H11" i="1"/>
  <c r="I11" i="1"/>
  <c r="J11" i="1"/>
  <c r="G15" i="1" l="1"/>
  <c r="K12" i="1" l="1"/>
  <c r="B12" i="1"/>
  <c r="G12" i="1" s="1"/>
  <c r="E26" i="1"/>
  <c r="D26" i="1"/>
  <c r="I12" i="1"/>
  <c r="I26" i="1" s="1"/>
  <c r="H12" i="1"/>
  <c r="H26" i="1" s="1"/>
  <c r="C26" i="1"/>
  <c r="J12" i="1"/>
  <c r="J26" i="1" s="1"/>
  <c r="F26" i="1" l="1"/>
  <c r="B11" i="1" l="1"/>
  <c r="G11" i="1" s="1"/>
  <c r="G26" i="1" s="1"/>
  <c r="K11" i="1" l="1"/>
  <c r="K2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family val="2"/>
            <charset val="204"/>
          </rPr>
          <t>Товкань Т.А.:</t>
        </r>
        <r>
          <rPr>
            <sz val="9"/>
            <color indexed="81"/>
            <rFont val="Tahoma"/>
            <family val="2"/>
            <charset val="204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<sst xmlns="http://schemas.openxmlformats.org/spreadsheetml/2006/main" count="37" uniqueCount="31">
  <si>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</si>
  <si>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</si>
  <si>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</si>
  <si>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</si>
  <si>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</si>
  <si>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</si>
  <si>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</si>
  <si>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</si>
  <si>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</si>
  <si>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</si>
  <si>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</si>
  <si>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</si>
  <si>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</si>
  <si>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</si>
  <si>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</si>
  <si>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</si>
  <si>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</si>
  <si>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</si>
  <si>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</si>
  <si>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</si>
  <si>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</si>
  <si>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</si>
  <si>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</si>
  <si>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</si>
  <si>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</si>
  <si>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</si>
  <si>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</si>
  <si>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</si>
  <si>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ООО "СЕТЬЭНЕРГОГРУПП"</t>
  </si>
  <si>
    <t>ООО "ЭксТех"</t>
  </si>
  <si>
    <t>За декабрь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</si>
</sst>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9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 vertical="center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17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4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15" sqref="C15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30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7"/>
      <c r="M4" s="7"/>
    </row>
    <row r="5" spans="1:95" s="6" customFormat="1" ht="13.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7"/>
      <c r="M5" s="7"/>
    </row>
    <row r="6" spans="1:95" s="6" customFormat="1" ht="13.5" customHeight="1" x14ac:dyDescent="0.2">
      <c r="A6" s="24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95" s="6" customFormat="1" ht="13.5" customHeight="1" x14ac:dyDescent="0.2">
      <c r="A7" s="8" t="s">
        <v>3</v>
      </c>
      <c r="B7" s="26" t="s">
        <v>4</v>
      </c>
      <c r="C7" s="26"/>
      <c r="D7" s="26"/>
      <c r="E7" s="26"/>
      <c r="F7" s="26"/>
      <c r="G7" s="27" t="s">
        <v>5</v>
      </c>
      <c r="H7" s="27"/>
      <c r="I7" s="27"/>
      <c r="J7" s="27"/>
      <c r="K7" s="27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8">
        <f>C11+D11+E11+F11</f>
        <v>9741540</v>
      </c>
      <c r="C11" s="29">
        <v>345636</v>
      </c>
      <c r="D11" s="29">
        <v>355322</v>
      </c>
      <c r="E11" s="29">
        <f>5759721+85740</f>
        <v>5845461</v>
      </c>
      <c r="F11" s="21">
        <f>3179549+15572</f>
        <v>3195121</v>
      </c>
      <c r="G11" s="21">
        <f>B11</f>
        <v>9741540</v>
      </c>
      <c r="H11" s="21">
        <f t="shared" ref="H11:K24" si="0">C11</f>
        <v>345636</v>
      </c>
      <c r="I11" s="21">
        <f t="shared" si="0"/>
        <v>355322</v>
      </c>
      <c r="J11" s="21">
        <f t="shared" si="0"/>
        <v>5845461</v>
      </c>
      <c r="K11" s="21">
        <f t="shared" si="0"/>
        <v>3195121</v>
      </c>
    </row>
    <row r="12" spans="1:95" ht="13.5" customHeight="1" x14ac:dyDescent="0.2">
      <c r="A12" s="15" t="s">
        <v>15</v>
      </c>
      <c r="B12" s="28">
        <f t="shared" ref="B12:B25" si="1">C12+D12+E12+F12</f>
        <v>3541526</v>
      </c>
      <c r="C12" s="29">
        <v>2355475</v>
      </c>
      <c r="D12" s="29">
        <v>448636</v>
      </c>
      <c r="E12" s="30">
        <v>554925</v>
      </c>
      <c r="F12" s="19">
        <v>182490</v>
      </c>
      <c r="G12" s="21">
        <f>B12</f>
        <v>3541526</v>
      </c>
      <c r="H12" s="21">
        <f t="shared" si="0"/>
        <v>2355475</v>
      </c>
      <c r="I12" s="21">
        <f t="shared" ref="I12:I17" si="2">D12</f>
        <v>448636</v>
      </c>
      <c r="J12" s="21">
        <f t="shared" ref="J12:J17" si="3">E12</f>
        <v>554925</v>
      </c>
      <c r="K12" s="21">
        <f t="shared" ref="K12:K17" si="4">F12</f>
        <v>182490</v>
      </c>
    </row>
    <row r="13" spans="1:95" ht="13.5" customHeight="1" x14ac:dyDescent="0.2">
      <c r="A13" s="15" t="s">
        <v>21</v>
      </c>
      <c r="B13" s="28">
        <f t="shared" si="1"/>
        <v>169551</v>
      </c>
      <c r="C13" s="29">
        <v>0</v>
      </c>
      <c r="D13" s="29">
        <v>169551</v>
      </c>
      <c r="E13" s="29">
        <v>0</v>
      </c>
      <c r="F13" s="2">
        <v>0</v>
      </c>
      <c r="G13" s="21">
        <f t="shared" ref="G13:G17" si="5">B13</f>
        <v>169551</v>
      </c>
      <c r="H13" s="21">
        <f t="shared" si="0"/>
        <v>0</v>
      </c>
      <c r="I13" s="21">
        <f t="shared" si="2"/>
        <v>169551</v>
      </c>
      <c r="J13" s="21">
        <f t="shared" si="3"/>
        <v>0</v>
      </c>
      <c r="K13" s="21">
        <f t="shared" si="4"/>
        <v>0</v>
      </c>
    </row>
    <row r="14" spans="1:95" ht="13.5" customHeight="1" x14ac:dyDescent="0.2">
      <c r="A14" s="16" t="s">
        <v>16</v>
      </c>
      <c r="B14" s="28">
        <f t="shared" si="1"/>
        <v>370894</v>
      </c>
      <c r="C14" s="29">
        <v>0</v>
      </c>
      <c r="D14" s="29">
        <v>0</v>
      </c>
      <c r="E14" s="29">
        <v>342861</v>
      </c>
      <c r="F14" s="2">
        <v>28033</v>
      </c>
      <c r="G14" s="21">
        <f t="shared" si="5"/>
        <v>370894</v>
      </c>
      <c r="H14" s="21">
        <f t="shared" si="0"/>
        <v>0</v>
      </c>
      <c r="I14" s="21">
        <v>0</v>
      </c>
      <c r="J14" s="21">
        <f t="shared" ref="J14" si="6">E14</f>
        <v>342861</v>
      </c>
      <c r="K14" s="21">
        <f t="shared" ref="K14" si="7">F14</f>
        <v>28033</v>
      </c>
    </row>
    <row r="15" spans="1:95" ht="13.5" customHeight="1" x14ac:dyDescent="0.2">
      <c r="A15" s="16" t="s">
        <v>17</v>
      </c>
      <c r="B15" s="28">
        <f t="shared" si="1"/>
        <v>27074</v>
      </c>
      <c r="C15" s="29">
        <v>0</v>
      </c>
      <c r="D15" s="29">
        <v>0</v>
      </c>
      <c r="E15" s="29">
        <v>18243</v>
      </c>
      <c r="F15" s="2">
        <v>8831</v>
      </c>
      <c r="G15" s="21">
        <f t="shared" si="5"/>
        <v>27074</v>
      </c>
      <c r="H15" s="21">
        <f t="shared" si="0"/>
        <v>0</v>
      </c>
      <c r="I15" s="21">
        <f t="shared" si="2"/>
        <v>0</v>
      </c>
      <c r="J15" s="21">
        <f t="shared" si="3"/>
        <v>18243</v>
      </c>
      <c r="K15" s="21">
        <f t="shared" si="4"/>
        <v>8831</v>
      </c>
    </row>
    <row r="16" spans="1:95" ht="13.5" customHeight="1" x14ac:dyDescent="0.2">
      <c r="A16" s="16" t="s">
        <v>18</v>
      </c>
      <c r="B16" s="28">
        <f t="shared" si="1"/>
        <v>9837</v>
      </c>
      <c r="C16" s="29">
        <v>0</v>
      </c>
      <c r="D16" s="29">
        <v>0</v>
      </c>
      <c r="E16" s="29">
        <v>0</v>
      </c>
      <c r="F16" s="2">
        <v>9837</v>
      </c>
      <c r="G16" s="21">
        <f t="shared" si="5"/>
        <v>9837</v>
      </c>
      <c r="H16" s="21">
        <f t="shared" si="0"/>
        <v>0</v>
      </c>
      <c r="I16" s="21">
        <f t="shared" si="2"/>
        <v>0</v>
      </c>
      <c r="J16" s="21">
        <f t="shared" si="3"/>
        <v>0</v>
      </c>
      <c r="K16" s="21">
        <f t="shared" si="4"/>
        <v>9837</v>
      </c>
    </row>
    <row r="17" spans="1:95" ht="13.5" customHeight="1" x14ac:dyDescent="0.2">
      <c r="A17" s="16" t="s">
        <v>19</v>
      </c>
      <c r="B17" s="28">
        <f t="shared" si="1"/>
        <v>49</v>
      </c>
      <c r="C17" s="29">
        <v>0</v>
      </c>
      <c r="D17" s="29">
        <v>0</v>
      </c>
      <c r="E17" s="29">
        <v>49</v>
      </c>
      <c r="F17" s="2">
        <v>0</v>
      </c>
      <c r="G17" s="21">
        <f t="shared" si="5"/>
        <v>49</v>
      </c>
      <c r="H17" s="21">
        <f t="shared" si="0"/>
        <v>0</v>
      </c>
      <c r="I17" s="21">
        <f t="shared" si="2"/>
        <v>0</v>
      </c>
      <c r="J17" s="21">
        <f t="shared" si="3"/>
        <v>49</v>
      </c>
      <c r="K17" s="21">
        <f t="shared" si="4"/>
        <v>0</v>
      </c>
    </row>
    <row r="18" spans="1:95" ht="13.5" customHeight="1" x14ac:dyDescent="0.2">
      <c r="A18" s="16" t="s">
        <v>23</v>
      </c>
      <c r="B18" s="28">
        <f t="shared" si="1"/>
        <v>173768</v>
      </c>
      <c r="C18" s="29">
        <v>0</v>
      </c>
      <c r="D18" s="29">
        <v>0</v>
      </c>
      <c r="E18" s="29">
        <v>165528</v>
      </c>
      <c r="F18" s="2">
        <v>8240</v>
      </c>
      <c r="G18" s="21">
        <f t="shared" ref="G18:G21" si="8">B18</f>
        <v>173768</v>
      </c>
      <c r="H18" s="21">
        <f t="shared" si="0"/>
        <v>0</v>
      </c>
      <c r="I18" s="21">
        <f t="shared" ref="I18" si="9">D18</f>
        <v>0</v>
      </c>
      <c r="J18" s="21">
        <f t="shared" ref="J18:J21" si="10">E18</f>
        <v>165528</v>
      </c>
      <c r="K18" s="21">
        <f t="shared" ref="K18:K24" si="11">F18</f>
        <v>8240</v>
      </c>
    </row>
    <row r="19" spans="1:95" ht="13.5" customHeight="1" x14ac:dyDescent="0.2">
      <c r="A19" s="16" t="s">
        <v>24</v>
      </c>
      <c r="B19" s="28">
        <f t="shared" si="1"/>
        <v>12432</v>
      </c>
      <c r="C19" s="29">
        <v>0</v>
      </c>
      <c r="D19" s="29">
        <v>0</v>
      </c>
      <c r="E19" s="29">
        <v>12432</v>
      </c>
      <c r="F19" s="2">
        <v>0</v>
      </c>
      <c r="G19" s="21">
        <f t="shared" si="8"/>
        <v>12432</v>
      </c>
      <c r="H19" s="21">
        <f t="shared" si="0"/>
        <v>0</v>
      </c>
      <c r="I19" s="21"/>
      <c r="J19" s="21">
        <f t="shared" si="10"/>
        <v>12432</v>
      </c>
      <c r="K19" s="21">
        <f t="shared" si="11"/>
        <v>0</v>
      </c>
    </row>
    <row r="20" spans="1:95" ht="13.5" customHeight="1" x14ac:dyDescent="0.2">
      <c r="A20" s="16" t="s">
        <v>25</v>
      </c>
      <c r="B20" s="28">
        <f t="shared" si="1"/>
        <v>179614</v>
      </c>
      <c r="C20" s="29">
        <v>0</v>
      </c>
      <c r="D20" s="29">
        <v>0</v>
      </c>
      <c r="E20" s="29">
        <v>179614</v>
      </c>
      <c r="F20" s="2">
        <v>0</v>
      </c>
      <c r="G20" s="21">
        <f t="shared" si="8"/>
        <v>179614</v>
      </c>
      <c r="H20" s="21">
        <f t="shared" si="0"/>
        <v>0</v>
      </c>
      <c r="I20" s="21">
        <v>0</v>
      </c>
      <c r="J20" s="21">
        <f t="shared" si="10"/>
        <v>179614</v>
      </c>
      <c r="K20" s="21">
        <f t="shared" si="11"/>
        <v>0</v>
      </c>
    </row>
    <row r="21" spans="1:95" ht="13.5" customHeight="1" x14ac:dyDescent="0.2">
      <c r="A21" s="16" t="s">
        <v>22</v>
      </c>
      <c r="B21" s="28">
        <f t="shared" si="1"/>
        <v>329699</v>
      </c>
      <c r="C21" s="29">
        <v>0</v>
      </c>
      <c r="D21" s="29">
        <v>0</v>
      </c>
      <c r="E21" s="29">
        <v>329699</v>
      </c>
      <c r="F21" s="2">
        <v>0</v>
      </c>
      <c r="G21" s="21">
        <f t="shared" si="8"/>
        <v>329699</v>
      </c>
      <c r="H21" s="21">
        <f t="shared" si="0"/>
        <v>0</v>
      </c>
      <c r="I21" s="21">
        <v>0</v>
      </c>
      <c r="J21" s="21">
        <f t="shared" si="10"/>
        <v>329699</v>
      </c>
      <c r="K21" s="21">
        <f t="shared" si="11"/>
        <v>0</v>
      </c>
    </row>
    <row r="22" spans="1:95" ht="13.5" customHeight="1" x14ac:dyDescent="0.2">
      <c r="A22" s="16" t="s">
        <v>26</v>
      </c>
      <c r="B22" s="28">
        <f t="shared" si="1"/>
        <v>56541</v>
      </c>
      <c r="C22" s="29">
        <v>0</v>
      </c>
      <c r="D22" s="29">
        <v>0</v>
      </c>
      <c r="E22" s="29">
        <v>23601</v>
      </c>
      <c r="F22" s="2">
        <v>32940</v>
      </c>
      <c r="G22" s="21">
        <f t="shared" ref="G22:G24" si="12">B22</f>
        <v>56541</v>
      </c>
      <c r="H22" s="21">
        <f t="shared" si="0"/>
        <v>0</v>
      </c>
      <c r="I22" s="21">
        <v>0</v>
      </c>
      <c r="J22" s="21">
        <f t="shared" ref="J22" si="13">E22</f>
        <v>23601</v>
      </c>
      <c r="K22" s="21">
        <f t="shared" si="11"/>
        <v>32940</v>
      </c>
    </row>
    <row r="23" spans="1:95" ht="13.5" customHeight="1" x14ac:dyDescent="0.2">
      <c r="A23" s="16" t="s">
        <v>27</v>
      </c>
      <c r="B23" s="28">
        <f t="shared" si="1"/>
        <v>1430674</v>
      </c>
      <c r="C23" s="29">
        <v>1311419</v>
      </c>
      <c r="D23" s="29">
        <v>0</v>
      </c>
      <c r="E23" s="29">
        <v>0</v>
      </c>
      <c r="F23" s="2">
        <v>119255</v>
      </c>
      <c r="G23" s="21">
        <f t="shared" si="12"/>
        <v>1430674</v>
      </c>
      <c r="H23" s="21">
        <f t="shared" si="0"/>
        <v>1311419</v>
      </c>
      <c r="I23" s="21">
        <v>0</v>
      </c>
      <c r="J23" s="21">
        <f t="shared" ref="J23" si="14">E23</f>
        <v>0</v>
      </c>
      <c r="K23" s="21">
        <f t="shared" si="11"/>
        <v>119255</v>
      </c>
    </row>
    <row r="24" spans="1:95" ht="13.5" customHeight="1" x14ac:dyDescent="0.2">
      <c r="A24" s="16" t="s">
        <v>28</v>
      </c>
      <c r="B24" s="28">
        <f t="shared" si="1"/>
        <v>44</v>
      </c>
      <c r="C24" s="29">
        <v>0</v>
      </c>
      <c r="D24" s="29">
        <v>0</v>
      </c>
      <c r="E24" s="29">
        <v>0</v>
      </c>
      <c r="F24" s="2">
        <v>44</v>
      </c>
      <c r="G24" s="21">
        <f t="shared" si="12"/>
        <v>44</v>
      </c>
      <c r="H24" s="21">
        <f t="shared" si="0"/>
        <v>0</v>
      </c>
      <c r="I24" s="21"/>
      <c r="J24" s="21"/>
      <c r="K24" s="21">
        <f t="shared" si="11"/>
        <v>44</v>
      </c>
    </row>
    <row r="25" spans="1:95" ht="13.5" customHeight="1" x14ac:dyDescent="0.2">
      <c r="A25" s="16" t="s">
        <v>29</v>
      </c>
      <c r="B25" s="28">
        <f t="shared" si="1"/>
        <v>250339</v>
      </c>
      <c r="C25" s="29">
        <v>0</v>
      </c>
      <c r="D25" s="29">
        <v>250339</v>
      </c>
      <c r="E25" s="29">
        <v>0</v>
      </c>
      <c r="F25" s="2">
        <v>0</v>
      </c>
      <c r="G25" s="21"/>
      <c r="H25" s="21"/>
      <c r="I25" s="21"/>
      <c r="J25" s="21"/>
      <c r="K25" s="21"/>
    </row>
    <row r="26" spans="1:95" ht="13.5" customHeight="1" x14ac:dyDescent="0.2">
      <c r="A26" s="17" t="s">
        <v>20</v>
      </c>
      <c r="B26" s="2">
        <v>16293582</v>
      </c>
      <c r="C26" s="21">
        <f>SUM(C11:C24)</f>
        <v>4012530</v>
      </c>
      <c r="D26" s="21">
        <f>SUM(D11:D25)</f>
        <v>1223848</v>
      </c>
      <c r="E26" s="21">
        <f t="shared" ref="E26" si="15">SUM(E11:E24)</f>
        <v>7472413</v>
      </c>
      <c r="F26" s="21">
        <f>B26-E26-D26-C26</f>
        <v>3584791</v>
      </c>
      <c r="G26" s="21">
        <f>SUM(G11:G24)</f>
        <v>16043243</v>
      </c>
      <c r="H26" s="21">
        <f t="shared" ref="H26:K26" si="16">SUM(H11:H24)</f>
        <v>4012530</v>
      </c>
      <c r="I26" s="21">
        <f t="shared" si="16"/>
        <v>973509</v>
      </c>
      <c r="J26" s="21">
        <f t="shared" si="16"/>
        <v>7472413</v>
      </c>
      <c r="K26" s="21">
        <f t="shared" si="16"/>
        <v>3584791</v>
      </c>
      <c r="CQ26" s="4" t="s">
        <v>13</v>
      </c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ht="13.5" customHeight="1" x14ac:dyDescent="0.2">
      <c r="A41" s="17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  <row r="204" spans="1:95" s="2" customFormat="1" ht="13.5" customHeight="1" x14ac:dyDescent="0.2">
      <c r="A204" s="17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16" priority="77">
      <formula>IF(#REF!="+",TRUE(),FALSE())</formula>
    </cfRule>
    <cfRule type="expression" dxfId="15" priority="78">
      <formula>IF(#REF!="*",TRUE(),FALSE())</formula>
    </cfRule>
  </conditionalFormatting>
  <conditionalFormatting sqref="A13">
    <cfRule type="expression" dxfId="14" priority="74">
      <formula>IF($CQ11="+",TRUE(),FALSE())</formula>
    </cfRule>
    <cfRule type="expression" dxfId="13" priority="75">
      <formula>IF($CQ11="*",TRUE(),FALSE())</formula>
    </cfRule>
  </conditionalFormatting>
  <conditionalFormatting sqref="A14:A20">
    <cfRule type="expression" dxfId="12" priority="35">
      <formula>IF($CQ14="+",TRUE(),FALSE())</formula>
    </cfRule>
    <cfRule type="expression" dxfId="11" priority="36">
      <formula>IF($CQ14="*",TRUE(),FALSE())</formula>
    </cfRule>
  </conditionalFormatting>
  <conditionalFormatting sqref="A6:K10 A26:K27 C28:K28 A28:A65505 G29:K30 C31:K65505">
    <cfRule type="expression" dxfId="10" priority="71">
      <formula>IF($CQ6="+",TRUE(),FALSE())</formula>
    </cfRule>
    <cfRule type="expression" dxfId="9" priority="72">
      <formula>IF($CQ6="*",TRUE(),FALSE())</formula>
    </cfRule>
  </conditionalFormatting>
  <conditionalFormatting sqref="A6:K27">
    <cfRule type="expression" dxfId="8" priority="1">
      <formula>IF($A6&lt;&gt;"",TRUE(),FALSE())</formula>
    </cfRule>
  </conditionalFormatting>
  <conditionalFormatting sqref="B11:K11 B11:B25 B13:K20 H18:H25 K19:K25 G20:G25 J20:J25 A21:K25">
    <cfRule type="expression" dxfId="7" priority="8">
      <formula>IF($CV11="+",TRUE(),FALSE())</formula>
    </cfRule>
    <cfRule type="expression" dxfId="6" priority="9">
      <formula>IF($CV11="*",TRUE(),FALSE())</formula>
    </cfRule>
  </conditionalFormatting>
  <conditionalFormatting sqref="C29:F30 B29:B65499">
    <cfRule type="expression" dxfId="5" priority="79">
      <formula>IF($A35&lt;&gt;"",TRUE(),FALSE())</formula>
    </cfRule>
    <cfRule type="expression" dxfId="4" priority="80">
      <formula>IF($CQ35="+",TRUE(),FALSE())</formula>
    </cfRule>
    <cfRule type="expression" dxfId="3" priority="81">
      <formula>IF($CQ35="*",TRUE(),FALSE())</formula>
    </cfRule>
  </conditionalFormatting>
  <conditionalFormatting sqref="C12:K12">
    <cfRule type="expression" dxfId="2" priority="5">
      <formula>IF($CV12="+",TRUE(),FALSE())</formula>
    </cfRule>
    <cfRule type="expression" dxfId="1" priority="6">
      <formula>IF($CV12="*",TRUE(),FALSE())</formula>
    </cfRule>
  </conditionalFormatting>
  <conditionalFormatting sqref="C28:K28 A28:A65505 G29:K30 C31:K65505">
    <cfRule type="expression" dxfId="0" priority="70">
      <formula>IF($A28&lt;&gt;"",TRUE(),FALSE())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ноябрь</vt:lpstr>
      <vt:lpstr>ноябрь!Print_Area</vt:lpstr>
      <vt:lpstr>ноябрь!Дата_Печати</vt:lpstr>
      <vt:lpstr>ноябрь!Наименование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2026-06-25T13:03:51Z</dcterms:modified>
</cp:coreProperties>
</file>