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lyas\Desktop\Товкань\ОТЧЕТЫ\для сайта\информация об объемах ПО\2026\"/>
    </mc:Choice>
  </mc:AlternateContent>
  <xr:revisionPtr revIDLastSave="0" documentId="13_ncr:1_{417388B2-D6A9-420E-8B03-975BD7122546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D27" i="1"/>
  <c r="E27" i="1"/>
  <c r="C27" i="1"/>
  <c r="B26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K24" i="1" l="1"/>
  <c r="H24" i="1" l="1"/>
  <c r="G24" i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G22" i="1"/>
  <c r="J21" i="1"/>
  <c r="G21" i="1" l="1"/>
  <c r="G19" i="1" l="1"/>
  <c r="J19" i="1"/>
  <c r="K18" i="1"/>
  <c r="J18" i="1"/>
  <c r="I18" i="1"/>
  <c r="G18" i="1"/>
  <c r="I13" i="1"/>
  <c r="J13" i="1"/>
  <c r="K13" i="1"/>
  <c r="I16" i="1"/>
  <c r="J16" i="1"/>
  <c r="K16" i="1"/>
  <c r="I17" i="1"/>
  <c r="J17" i="1"/>
  <c r="K17" i="1"/>
  <c r="G17" i="1"/>
  <c r="G16" i="1"/>
  <c r="G13" i="1" l="1"/>
  <c r="J20" i="1" l="1"/>
  <c r="H20" i="1"/>
  <c r="K20" i="1"/>
  <c r="G20" i="1" l="1"/>
  <c r="K14" i="1"/>
  <c r="H14" i="1"/>
  <c r="J14" i="1"/>
  <c r="G14" i="1" l="1"/>
  <c r="J23" i="1" l="1"/>
  <c r="G23" i="1" l="1"/>
  <c r="H15" i="1" l="1"/>
  <c r="I15" i="1"/>
  <c r="J15" i="1"/>
  <c r="K15" i="1"/>
  <c r="H11" i="1"/>
  <c r="I11" i="1"/>
  <c r="J11" i="1"/>
  <c r="G15" i="1" l="1"/>
  <c r="K12" i="1" l="1"/>
  <c r="B12" i="1"/>
  <c r="G12" i="1" s="1"/>
  <c r="I12" i="1"/>
  <c r="I27" i="1" s="1"/>
  <c r="H12" i="1"/>
  <c r="H27" i="1" s="1"/>
  <c r="J12" i="1"/>
  <c r="J27" i="1" s="1"/>
  <c r="F27" i="1" l="1"/>
  <c r="B11" i="1" l="1"/>
  <c r="G11" i="1" s="1"/>
  <c r="G27" i="1" s="1"/>
  <c r="K11" i="1" l="1"/>
  <c r="K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<sst xmlns="http://schemas.openxmlformats.org/spreadsheetml/2006/main" count="38" uniqueCount="32">
  <si>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</si>
  <si>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</si>
  <si>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</si>
  <si>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</si>
  <si>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</si>
  <si>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</si>
  <si>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</si>
  <si>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</si>
  <si>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</si>
  <si>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</si>
  <si>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</si>
  <si>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</si>
  <si>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</si>
  <si>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</si>
  <si>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</si>
  <si>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</si>
  <si>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</si>
  <si>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</si>
  <si>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</si>
  <si>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</si>
  <si>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</si>
  <si>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</si>
  <si>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</si>
  <si>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</si>
  <si>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</si>
  <si>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</si>
  <si>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</si>
  <si>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</si>
  <si>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</si>
  <si>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ООО "ЭксТех"</t>
  </si>
  <si>
    <t>За март 2026</t>
  </si>
  <si>
    <t>ООО "Ростэкэлектросети"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</si>
</sst>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5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27" sqref="C27:F27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7849069.9680000003</v>
      </c>
      <c r="C11" s="2">
        <v>405313.21100000001</v>
      </c>
      <c r="D11" s="2">
        <v>326708</v>
      </c>
      <c r="E11" s="2">
        <v>4623708.8530000001</v>
      </c>
      <c r="F11" s="21">
        <f>2487326.904+152+5861</f>
        <v>2493339.9040000001</v>
      </c>
      <c r="G11" s="21">
        <f>B11</f>
        <v>7849069.9680000003</v>
      </c>
      <c r="H11" s="21">
        <f t="shared" ref="H11:K24" si="0">C11</f>
        <v>405313.21100000001</v>
      </c>
      <c r="I11" s="21">
        <f t="shared" si="0"/>
        <v>326708</v>
      </c>
      <c r="J11" s="21">
        <f t="shared" si="0"/>
        <v>4623708.8530000001</v>
      </c>
      <c r="K11" s="21">
        <f t="shared" si="0"/>
        <v>2493339.9040000001</v>
      </c>
    </row>
    <row r="12" spans="1:95" ht="13.5" customHeight="1" x14ac:dyDescent="0.2">
      <c r="A12" s="15" t="s">
        <v>15</v>
      </c>
      <c r="B12" s="21">
        <f t="shared" ref="B12:B26" si="1">C12+D12+E12+F12</f>
        <v>3555454.8860000018</v>
      </c>
      <c r="C12" s="2">
        <v>2341166.421000002</v>
      </c>
      <c r="D12" s="2">
        <v>427571.16100000002</v>
      </c>
      <c r="E12" s="19">
        <v>613661.51699999999</v>
      </c>
      <c r="F12" s="19">
        <v>173055.78700000001</v>
      </c>
      <c r="G12" s="21">
        <f>B12</f>
        <v>3555454.8860000018</v>
      </c>
      <c r="H12" s="21">
        <f t="shared" si="0"/>
        <v>2341166.421000002</v>
      </c>
      <c r="I12" s="21">
        <f t="shared" ref="I12:I17" si="2">D12</f>
        <v>427571.16100000002</v>
      </c>
      <c r="J12" s="21">
        <f t="shared" ref="J12:J17" si="3">E12</f>
        <v>613661.51699999999</v>
      </c>
      <c r="K12" s="21">
        <f t="shared" ref="K12:K17" si="4">F12</f>
        <v>173055.78700000001</v>
      </c>
    </row>
    <row r="13" spans="1:95" ht="13.5" customHeight="1" x14ac:dyDescent="0.2">
      <c r="A13" s="15" t="s">
        <v>21</v>
      </c>
      <c r="B13" s="21">
        <f t="shared" si="1"/>
        <v>221275</v>
      </c>
      <c r="C13" s="2">
        <v>0</v>
      </c>
      <c r="D13" s="2">
        <v>221275</v>
      </c>
      <c r="E13" s="2">
        <v>0</v>
      </c>
      <c r="F13" s="2">
        <v>0</v>
      </c>
      <c r="G13" s="21">
        <f t="shared" ref="G13:G17" si="5">B13</f>
        <v>221275</v>
      </c>
      <c r="H13" s="21">
        <f t="shared" si="0"/>
        <v>0</v>
      </c>
      <c r="I13" s="21">
        <f t="shared" si="2"/>
        <v>221275</v>
      </c>
      <c r="J13" s="21">
        <f t="shared" si="3"/>
        <v>0</v>
      </c>
      <c r="K13" s="21">
        <f t="shared" si="4"/>
        <v>0</v>
      </c>
    </row>
    <row r="14" spans="1:95" ht="13.5" customHeight="1" x14ac:dyDescent="0.2">
      <c r="A14" s="16" t="s">
        <v>16</v>
      </c>
      <c r="B14" s="21">
        <f t="shared" si="1"/>
        <v>382569.63900000002</v>
      </c>
      <c r="C14" s="2">
        <v>0</v>
      </c>
      <c r="D14" s="2">
        <v>0</v>
      </c>
      <c r="E14" s="2">
        <v>355260.53400000004</v>
      </c>
      <c r="F14" s="2">
        <v>27309.105000000003</v>
      </c>
      <c r="G14" s="21">
        <f t="shared" si="5"/>
        <v>382569.63900000002</v>
      </c>
      <c r="H14" s="21">
        <f t="shared" si="0"/>
        <v>0</v>
      </c>
      <c r="I14" s="21">
        <v>0</v>
      </c>
      <c r="J14" s="21">
        <f t="shared" ref="J14" si="6">E14</f>
        <v>355260.53400000004</v>
      </c>
      <c r="K14" s="21">
        <f t="shared" ref="K14" si="7">F14</f>
        <v>27309.105000000003</v>
      </c>
    </row>
    <row r="15" spans="1:95" ht="13.5" customHeight="1" x14ac:dyDescent="0.2">
      <c r="A15" s="16" t="s">
        <v>17</v>
      </c>
      <c r="B15" s="21">
        <f t="shared" si="1"/>
        <v>25516.248</v>
      </c>
      <c r="C15" s="2">
        <v>0</v>
      </c>
      <c r="D15" s="2">
        <v>0</v>
      </c>
      <c r="E15" s="2">
        <v>18884.3</v>
      </c>
      <c r="F15" s="2">
        <v>6631.9480000000003</v>
      </c>
      <c r="G15" s="21">
        <f t="shared" si="5"/>
        <v>25516.248</v>
      </c>
      <c r="H15" s="21">
        <f t="shared" si="0"/>
        <v>0</v>
      </c>
      <c r="I15" s="21">
        <f t="shared" si="2"/>
        <v>0</v>
      </c>
      <c r="J15" s="21">
        <f t="shared" si="3"/>
        <v>18884.3</v>
      </c>
      <c r="K15" s="21">
        <f t="shared" si="4"/>
        <v>6631.9480000000003</v>
      </c>
    </row>
    <row r="16" spans="1:95" ht="13.5" customHeight="1" x14ac:dyDescent="0.2">
      <c r="A16" s="16" t="s">
        <v>18</v>
      </c>
      <c r="B16" s="21">
        <f t="shared" si="1"/>
        <v>7018</v>
      </c>
      <c r="C16" s="2">
        <v>0</v>
      </c>
      <c r="D16" s="2">
        <v>0</v>
      </c>
      <c r="E16" s="2">
        <v>0</v>
      </c>
      <c r="F16" s="2">
        <v>7018</v>
      </c>
      <c r="G16" s="21">
        <f t="shared" si="5"/>
        <v>7018</v>
      </c>
      <c r="H16" s="21">
        <f t="shared" si="0"/>
        <v>0</v>
      </c>
      <c r="I16" s="21">
        <f t="shared" si="2"/>
        <v>0</v>
      </c>
      <c r="J16" s="21">
        <f t="shared" si="3"/>
        <v>0</v>
      </c>
      <c r="K16" s="21">
        <f t="shared" si="4"/>
        <v>7018</v>
      </c>
    </row>
    <row r="17" spans="1:95" ht="13.5" customHeight="1" x14ac:dyDescent="0.2">
      <c r="A17" s="16" t="s">
        <v>19</v>
      </c>
      <c r="B17" s="21">
        <f t="shared" si="1"/>
        <v>2</v>
      </c>
      <c r="C17" s="2">
        <v>0</v>
      </c>
      <c r="D17" s="2">
        <v>0</v>
      </c>
      <c r="E17" s="2">
        <v>2</v>
      </c>
      <c r="F17" s="2">
        <v>0</v>
      </c>
      <c r="G17" s="21">
        <f t="shared" si="5"/>
        <v>2</v>
      </c>
      <c r="H17" s="21">
        <f t="shared" si="0"/>
        <v>0</v>
      </c>
      <c r="I17" s="21">
        <f t="shared" si="2"/>
        <v>0</v>
      </c>
      <c r="J17" s="21">
        <f t="shared" si="3"/>
        <v>2</v>
      </c>
      <c r="K17" s="21">
        <f t="shared" si="4"/>
        <v>0</v>
      </c>
    </row>
    <row r="18" spans="1:95" ht="13.5" customHeight="1" x14ac:dyDescent="0.2">
      <c r="A18" s="16" t="s">
        <v>23</v>
      </c>
      <c r="B18" s="21">
        <f t="shared" si="1"/>
        <v>189025.25699999998</v>
      </c>
      <c r="C18" s="2">
        <v>0</v>
      </c>
      <c r="D18" s="2">
        <v>0</v>
      </c>
      <c r="E18" s="2">
        <v>179466.54699999999</v>
      </c>
      <c r="F18" s="2">
        <v>9558.7099999999991</v>
      </c>
      <c r="G18" s="21">
        <f t="shared" ref="G18:G21" si="8">B18</f>
        <v>189025.25699999998</v>
      </c>
      <c r="H18" s="21">
        <f t="shared" si="0"/>
        <v>0</v>
      </c>
      <c r="I18" s="21">
        <f t="shared" ref="I18" si="9">D18</f>
        <v>0</v>
      </c>
      <c r="J18" s="21">
        <f t="shared" ref="J18:J21" si="10">E18</f>
        <v>179466.54699999999</v>
      </c>
      <c r="K18" s="21">
        <f t="shared" ref="K18:K24" si="11">F18</f>
        <v>9558.7099999999991</v>
      </c>
    </row>
    <row r="19" spans="1:95" ht="13.5" customHeight="1" x14ac:dyDescent="0.2">
      <c r="A19" s="16" t="s">
        <v>24</v>
      </c>
      <c r="B19" s="21">
        <f t="shared" si="1"/>
        <v>9866</v>
      </c>
      <c r="C19" s="2">
        <v>0</v>
      </c>
      <c r="D19" s="2">
        <v>0</v>
      </c>
      <c r="E19" s="2">
        <v>9866</v>
      </c>
      <c r="F19" s="2">
        <v>0</v>
      </c>
      <c r="G19" s="21">
        <f t="shared" si="8"/>
        <v>9866</v>
      </c>
      <c r="H19" s="21">
        <f t="shared" si="0"/>
        <v>0</v>
      </c>
      <c r="I19" s="21"/>
      <c r="J19" s="21">
        <f t="shared" si="10"/>
        <v>9866</v>
      </c>
      <c r="K19" s="21">
        <f t="shared" si="11"/>
        <v>0</v>
      </c>
    </row>
    <row r="20" spans="1:95" ht="13.5" customHeight="1" x14ac:dyDescent="0.2">
      <c r="A20" s="16" t="s">
        <v>25</v>
      </c>
      <c r="B20" s="21">
        <f t="shared" si="1"/>
        <v>334696</v>
      </c>
      <c r="C20" s="2">
        <v>0</v>
      </c>
      <c r="D20" s="2">
        <v>0</v>
      </c>
      <c r="E20" s="2">
        <v>334696</v>
      </c>
      <c r="F20" s="2">
        <v>0</v>
      </c>
      <c r="G20" s="21">
        <f t="shared" si="8"/>
        <v>334696</v>
      </c>
      <c r="H20" s="21">
        <f t="shared" si="0"/>
        <v>0</v>
      </c>
      <c r="I20" s="21">
        <v>0</v>
      </c>
      <c r="J20" s="21">
        <f t="shared" si="10"/>
        <v>334696</v>
      </c>
      <c r="K20" s="21">
        <f t="shared" si="11"/>
        <v>0</v>
      </c>
    </row>
    <row r="21" spans="1:95" ht="13.5" customHeight="1" x14ac:dyDescent="0.2">
      <c r="A21" s="16" t="s">
        <v>22</v>
      </c>
      <c r="B21" s="21">
        <f t="shared" si="1"/>
        <v>357089</v>
      </c>
      <c r="C21" s="2">
        <v>0</v>
      </c>
      <c r="D21" s="2">
        <v>0</v>
      </c>
      <c r="E21" s="2">
        <v>357089</v>
      </c>
      <c r="F21" s="2">
        <v>0</v>
      </c>
      <c r="G21" s="21">
        <f t="shared" si="8"/>
        <v>357089</v>
      </c>
      <c r="H21" s="21">
        <f t="shared" si="0"/>
        <v>0</v>
      </c>
      <c r="I21" s="21">
        <v>0</v>
      </c>
      <c r="J21" s="21">
        <f t="shared" si="10"/>
        <v>357089</v>
      </c>
      <c r="K21" s="21">
        <f t="shared" si="11"/>
        <v>0</v>
      </c>
    </row>
    <row r="22" spans="1:95" ht="13.5" customHeight="1" x14ac:dyDescent="0.2">
      <c r="A22" s="16" t="s">
        <v>26</v>
      </c>
      <c r="B22" s="21">
        <f t="shared" si="1"/>
        <v>48340.368999999999</v>
      </c>
      <c r="C22" s="2">
        <v>0</v>
      </c>
      <c r="D22" s="2">
        <v>0</v>
      </c>
      <c r="E22" s="2">
        <v>20470.368999999999</v>
      </c>
      <c r="F22" s="2">
        <v>27870</v>
      </c>
      <c r="G22" s="21">
        <f t="shared" ref="G22:G24" si="12">B22</f>
        <v>48340.368999999999</v>
      </c>
      <c r="H22" s="21">
        <f t="shared" si="0"/>
        <v>0</v>
      </c>
      <c r="I22" s="21">
        <v>0</v>
      </c>
      <c r="J22" s="21">
        <f t="shared" ref="J22" si="13">E22</f>
        <v>20470.368999999999</v>
      </c>
      <c r="K22" s="21">
        <f t="shared" si="11"/>
        <v>27870</v>
      </c>
    </row>
    <row r="23" spans="1:95" ht="13.5" customHeight="1" x14ac:dyDescent="0.2">
      <c r="A23" s="16" t="s">
        <v>27</v>
      </c>
      <c r="B23" s="21">
        <f t="shared" si="1"/>
        <v>1352283.5060000003</v>
      </c>
      <c r="C23" s="2">
        <v>1283549.9060000002</v>
      </c>
      <c r="D23" s="2">
        <v>0</v>
      </c>
      <c r="E23" s="2">
        <v>0</v>
      </c>
      <c r="F23" s="2">
        <v>68733.600000000006</v>
      </c>
      <c r="G23" s="21">
        <f t="shared" si="12"/>
        <v>1352283.5060000003</v>
      </c>
      <c r="H23" s="21">
        <f t="shared" si="0"/>
        <v>1283549.9060000002</v>
      </c>
      <c r="I23" s="21">
        <v>0</v>
      </c>
      <c r="J23" s="21">
        <f t="shared" ref="J23" si="14">E23</f>
        <v>0</v>
      </c>
      <c r="K23" s="21">
        <f t="shared" si="11"/>
        <v>68733.600000000006</v>
      </c>
    </row>
    <row r="24" spans="1:95" ht="13.5" customHeight="1" x14ac:dyDescent="0.2">
      <c r="A24" s="16" t="s">
        <v>28</v>
      </c>
      <c r="B24" s="21">
        <f t="shared" si="1"/>
        <v>24.004000000000001</v>
      </c>
      <c r="C24" s="2">
        <v>0</v>
      </c>
      <c r="D24" s="2">
        <v>0</v>
      </c>
      <c r="E24" s="2">
        <v>0</v>
      </c>
      <c r="F24" s="2">
        <v>24.004000000000001</v>
      </c>
      <c r="G24" s="21">
        <f t="shared" si="12"/>
        <v>24.004000000000001</v>
      </c>
      <c r="H24" s="21">
        <f t="shared" si="0"/>
        <v>0</v>
      </c>
      <c r="I24" s="21"/>
      <c r="J24" s="21"/>
      <c r="K24" s="21">
        <f t="shared" si="11"/>
        <v>24.004000000000001</v>
      </c>
    </row>
    <row r="25" spans="1:95" ht="13.5" customHeight="1" x14ac:dyDescent="0.2">
      <c r="A25" s="16" t="s">
        <v>29</v>
      </c>
      <c r="B25" s="21">
        <f t="shared" si="1"/>
        <v>302238.24</v>
      </c>
      <c r="C25" s="2">
        <v>0</v>
      </c>
      <c r="D25" s="2">
        <v>302238.24</v>
      </c>
      <c r="E25" s="2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6" t="s">
        <v>31</v>
      </c>
      <c r="B26" s="21">
        <f t="shared" si="1"/>
        <v>634.17999999999995</v>
      </c>
      <c r="C26" s="2">
        <v>0</v>
      </c>
      <c r="D26" s="2">
        <v>0</v>
      </c>
      <c r="E26" s="2">
        <v>0</v>
      </c>
      <c r="F26" s="2">
        <v>634.17999999999995</v>
      </c>
      <c r="G26" s="21"/>
      <c r="H26" s="21"/>
      <c r="I26" s="21"/>
      <c r="J26" s="21"/>
      <c r="K26" s="21"/>
    </row>
    <row r="27" spans="1:95" ht="13.5" customHeight="1" x14ac:dyDescent="0.2">
      <c r="A27" s="17" t="s">
        <v>20</v>
      </c>
      <c r="B27" s="2">
        <v>14635102.296999997</v>
      </c>
      <c r="C27" s="21">
        <f>SUM(C11:C26)</f>
        <v>4030029.5380000025</v>
      </c>
      <c r="D27" s="21">
        <f t="shared" ref="D27:E27" si="15">SUM(D11:D26)</f>
        <v>1277792.4010000001</v>
      </c>
      <c r="E27" s="21">
        <f t="shared" si="15"/>
        <v>6513105.1200000001</v>
      </c>
      <c r="F27" s="21">
        <f>B27-E27-D27-C27</f>
        <v>2814175.2379999943</v>
      </c>
      <c r="G27" s="21">
        <f>SUM(G11:G24)</f>
        <v>14332229.877000004</v>
      </c>
      <c r="H27" s="21">
        <f t="shared" ref="H27:K27" si="16">SUM(H11:H24)</f>
        <v>4030029.5380000025</v>
      </c>
      <c r="I27" s="21">
        <f t="shared" si="16"/>
        <v>975554.16100000008</v>
      </c>
      <c r="J27" s="21">
        <f t="shared" si="16"/>
        <v>6513105.1200000001</v>
      </c>
      <c r="K27" s="21">
        <f t="shared" si="16"/>
        <v>2813541.0580000002</v>
      </c>
      <c r="CQ27" s="4" t="s">
        <v>13</v>
      </c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ht="13.5" customHeight="1" x14ac:dyDescent="0.2">
      <c r="A42" s="17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  <row r="205" spans="1:95" s="2" customFormat="1" ht="13.5" customHeight="1" x14ac:dyDescent="0.2">
      <c r="A205" s="17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C29:K29 A29:A65506 G30:K31 C32:K65506 A27:K28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8">
    <cfRule type="expression" dxfId="8" priority="1">
      <formula>IF($A6&lt;&gt;"",TRUE(),FALSE())</formula>
    </cfRule>
  </conditionalFormatting>
  <conditionalFormatting sqref="B11:K11 B11:B26 B13:K20 H18:H26 K19:K26 G20:G26 J20:J26 A21:K26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30:F31 B30:B65500">
    <cfRule type="expression" dxfId="5" priority="79">
      <formula>IF($A36&lt;&gt;"",TRUE(),FALSE())</formula>
    </cfRule>
    <cfRule type="expression" dxfId="4" priority="80">
      <formula>IF($CQ36="+",TRUE(),FALSE())</formula>
    </cfRule>
    <cfRule type="expression" dxfId="3" priority="81">
      <formula>IF($CQ36="*",TRUE(),FALSE())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9:K29 A29:A65506 G30:K31 C32:K65506">
    <cfRule type="expression" dxfId="0" priority="70">
      <formula>IF($A29&lt;&gt;"",TRUE(),FALSE())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2026-06-25T13:29:02Z</dcterms:modified>
</cp:coreProperties>
</file>