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alyas\Desktop\"/>
    </mc:Choice>
  </mc:AlternateContent>
  <xr:revisionPtr revIDLastSave="0" documentId="13_ncr:1_{74066FB6-997C-4E49-9EBE-581FD30AC702}" xr6:coauthVersionLast="47" xr6:coauthVersionMax="47" xr10:uidLastSave="{00000000-0000-0000-0000-000000000000}"/>
  <bookViews>
    <workbookView xWindow="-120" yWindow="-120" windowWidth="29040" windowHeight="15840" xr2:uid="{DA839854-9711-4B8C-A7D5-11C872446C35}"/>
  </bookViews>
  <sheets>
    <sheet name="март" sheetId="1" r:id="rId1"/>
  </sheets>
  <definedNames>
    <definedName name="Print_Area" localSheetId="0">март!$A$3:$K$13</definedName>
    <definedName name="Дата_Печати" localSheetId="0">март!$A$3</definedName>
    <definedName name="ДолжИсп">#REF!</definedName>
    <definedName name="ДолжРук">#REF!</definedName>
    <definedName name="Исполнитель" localSheetId="0">#REF!</definedName>
    <definedName name="Исполнитель">#REF!</definedName>
    <definedName name="июнь">#REF!</definedName>
    <definedName name="Мес">#REF!</definedName>
    <definedName name="Наименование" localSheetId="0">март!$A$6</definedName>
    <definedName name="ПНПОП" localSheetId="0">#REF!</definedName>
    <definedName name="ПНПОП">#REF!</definedName>
    <definedName name="Руководитель" localSheetId="0">#REF!</definedName>
    <definedName name="Руководитель">#REF!</definedName>
    <definedName name="ФИОИсп" localSheetId="0">#REF!</definedName>
    <definedName name="ФИОИсп">#REF!</definedName>
    <definedName name="ФИОРук" localSheetId="0">#REF!</definedName>
    <definedName name="ФИОРук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2" i="1" l="1"/>
  <c r="H13" i="1" l="1"/>
  <c r="H15" i="1"/>
  <c r="H16" i="1"/>
  <c r="H17" i="1"/>
  <c r="H19" i="1" l="1"/>
  <c r="H20" i="1"/>
  <c r="H22" i="1"/>
  <c r="H23" i="1"/>
  <c r="H24" i="1"/>
  <c r="K20" i="1"/>
  <c r="K22" i="1"/>
  <c r="K23" i="1"/>
  <c r="K24" i="1"/>
  <c r="J23" i="1" l="1"/>
  <c r="B23" i="1"/>
  <c r="G23" i="1" s="1"/>
  <c r="J22" i="1"/>
  <c r="B22" i="1" l="1"/>
  <c r="G22" i="1" s="1"/>
  <c r="B20" i="1" l="1"/>
  <c r="G20" i="1" s="1"/>
  <c r="J20" i="1"/>
  <c r="K19" i="1"/>
  <c r="J19" i="1"/>
  <c r="I19" i="1"/>
  <c r="B19" i="1"/>
  <c r="G19" i="1" s="1"/>
  <c r="I13" i="1"/>
  <c r="J13" i="1"/>
  <c r="K13" i="1"/>
  <c r="I15" i="1"/>
  <c r="J15" i="1"/>
  <c r="K15" i="1"/>
  <c r="I16" i="1"/>
  <c r="J16" i="1"/>
  <c r="K16" i="1"/>
  <c r="I17" i="1"/>
  <c r="J17" i="1"/>
  <c r="K17" i="1"/>
  <c r="I11" i="1"/>
  <c r="H11" i="1"/>
  <c r="B17" i="1"/>
  <c r="G17" i="1" s="1"/>
  <c r="B16" i="1"/>
  <c r="G16" i="1" s="1"/>
  <c r="B15" i="1"/>
  <c r="B13" i="1"/>
  <c r="G13" i="1" l="1"/>
  <c r="J11" i="1"/>
  <c r="G12" i="1" l="1"/>
  <c r="I12" i="1"/>
  <c r="J12" i="1"/>
  <c r="K12" i="1"/>
  <c r="H12" i="1"/>
  <c r="B21" i="1" l="1"/>
  <c r="J21" i="1"/>
  <c r="H21" i="1"/>
  <c r="K21" i="1"/>
  <c r="G21" i="1" l="1"/>
  <c r="B18" i="1"/>
  <c r="G18" i="1" s="1"/>
  <c r="K18" i="1"/>
  <c r="D25" i="1"/>
  <c r="I18" i="1"/>
  <c r="I25" i="1" s="1"/>
  <c r="J18" i="1"/>
  <c r="H18" i="1"/>
  <c r="B14" i="1"/>
  <c r="C25" i="1"/>
  <c r="K14" i="1"/>
  <c r="H14" i="1"/>
  <c r="J14" i="1"/>
  <c r="G14" i="1" l="1"/>
  <c r="H25" i="1"/>
  <c r="B24" i="1" l="1"/>
  <c r="J24" i="1"/>
  <c r="J25" i="1" s="1"/>
  <c r="E25" i="1"/>
  <c r="G24" i="1" l="1"/>
  <c r="B11" i="1"/>
  <c r="F11" i="1" l="1"/>
  <c r="G11" i="1"/>
  <c r="G25" i="1" s="1"/>
  <c r="K11" i="1" l="1"/>
  <c r="K25" i="1" s="1"/>
  <c r="F2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Товкань Т.А.</author>
  </authors>
  <commentList>
    <comment ref="A11" authorId="0" shapeId="0" xr:uid="{6764CFAD-3255-4DF5-8D58-FC89EFD129B0}">
      <text>
        <r>
          <rPr>
            <b/>
            <sz val="9"/>
            <color indexed="81"/>
            <rFont val="Tahoma"/>
            <family val="2"/>
            <charset val="204"/>
          </rPr>
          <t>Товкань Т.А.:</t>
        </r>
        <r>
          <rPr>
            <sz val="9"/>
            <color indexed="81"/>
            <rFont val="Tahoma"/>
            <family val="2"/>
            <charset val="204"/>
          </rPr>
          <t xml:space="preserve">
сети, контрагенты и КЭСК
</t>
        </r>
      </text>
    </comment>
  </commentList>
</comments>
</file>

<file path=xl/sharedStrings.xml><?xml version="1.0" encoding="utf-8"?>
<sst xmlns="http://schemas.openxmlformats.org/spreadsheetml/2006/main" count="36" uniqueCount="30">
  <si>
    <t>в кВтч</t>
  </si>
  <si>
    <t>Информация о полезном отпуске электроэнергии в разрезе сетевых компаний</t>
  </si>
  <si>
    <t>ООО "Югстрой-Энергосбыт"</t>
  </si>
  <si>
    <t>Характеристика полезного отпуска</t>
  </si>
  <si>
    <t>Итого без потерь</t>
  </si>
  <si>
    <t>в т.ч. по договорам энергоснабжения без потерь</t>
  </si>
  <si>
    <t>Уровень напряжения</t>
  </si>
  <si>
    <t>Всего</t>
  </si>
  <si>
    <t>ВН</t>
  </si>
  <si>
    <t>СН1</t>
  </si>
  <si>
    <t>СН2</t>
  </si>
  <si>
    <t>НН</t>
  </si>
  <si>
    <t>Сетевые организации</t>
  </si>
  <si>
    <t>*</t>
  </si>
  <si>
    <t>ООО "Югстрой-Электросеть"</t>
  </si>
  <si>
    <t>ПАО "Кубаньэнерго"</t>
  </si>
  <si>
    <t>АО "НЭСК-электросети"</t>
  </si>
  <si>
    <t>ООО "ЮгЭнергоРесурс"</t>
  </si>
  <si>
    <t>ООО "Фул-Энерджи"</t>
  </si>
  <si>
    <t>ООО "Энергосистемы"</t>
  </si>
  <si>
    <t>Итого:</t>
  </si>
  <si>
    <t>АО "НГТ-Энергия"</t>
  </si>
  <si>
    <t>ООО "РСМЭ"</t>
  </si>
  <si>
    <t>ООО "Московская энергетическая компания"</t>
  </si>
  <si>
    <t>ООО "АКТОН"</t>
  </si>
  <si>
    <t>ПАО "Россети Юг" - "Ростовэнерго"</t>
  </si>
  <si>
    <t>ПАО "Россети Московский регион"</t>
  </si>
  <si>
    <t>АО "Электросети Кубани" "Краснодарэлектросеть"</t>
  </si>
  <si>
    <t>ПАО "Россети Кубань"</t>
  </si>
  <si>
    <t>За март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</si>
</sst>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р_._-;\-* #,##0_р_._-;_-* &quot;-&quot;_р_._-;_-@_-"/>
  </numFmts>
  <fonts count="10" x14ac:knownFonts="1">
    <font>
      <sz val="10"/>
      <name val="Arial Cyr"/>
      <charset val="204"/>
    </font>
    <font>
      <sz val="10"/>
      <name val="Arial"/>
      <family val="2"/>
      <charset val="204"/>
    </font>
    <font>
      <sz val="26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family val="2"/>
      <charset val="204"/>
    </font>
    <font>
      <sz val="6"/>
      <name val="Arial"/>
      <family val="2"/>
      <charset val="204"/>
    </font>
    <font>
      <b/>
      <i/>
      <sz val="1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9">
    <xf numFmtId="0" fontId="0" fillId="0" borderId="0" xfId="0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1" fillId="0" borderId="0" xfId="0" applyFont="1"/>
    <xf numFmtId="164" fontId="3" fillId="2" borderId="0" xfId="0" applyNumberFormat="1" applyFont="1" applyFill="1" applyAlignment="1">
      <alignment horizontal="center"/>
    </xf>
    <xf numFmtId="0" fontId="3" fillId="0" borderId="0" xfId="0" applyFont="1"/>
    <xf numFmtId="0" fontId="3" fillId="0" borderId="0" xfId="1" applyFont="1"/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3" xfId="2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1" fillId="0" borderId="0" xfId="2" applyFont="1" applyAlignment="1">
      <alignment horizontal="left" vertical="center" wrapText="1"/>
    </xf>
    <xf numFmtId="0" fontId="6" fillId="0" borderId="0" xfId="2" applyFont="1" applyAlignment="1">
      <alignment horizontal="left" vertical="center" wrapText="1"/>
    </xf>
    <xf numFmtId="0" fontId="6" fillId="0" borderId="0" xfId="1" applyFont="1" applyAlignment="1">
      <alignment horizontal="left"/>
    </xf>
    <xf numFmtId="0" fontId="1" fillId="0" borderId="0" xfId="1" applyFont="1" applyAlignment="1">
      <alignment horizontal="left"/>
    </xf>
    <xf numFmtId="17" fontId="3" fillId="2" borderId="0" xfId="0" applyNumberFormat="1" applyFont="1" applyFill="1" applyAlignment="1">
      <alignment horizontal="center"/>
    </xf>
    <xf numFmtId="164" fontId="1" fillId="0" borderId="0" xfId="0" applyNumberFormat="1" applyFont="1" applyAlignment="1">
      <alignment horizontal="right" vertical="center"/>
    </xf>
    <xf numFmtId="0" fontId="6" fillId="3" borderId="0" xfId="2" applyFont="1" applyFill="1" applyAlignment="1">
      <alignment horizontal="left" vertical="center" wrapText="1"/>
    </xf>
    <xf numFmtId="0" fontId="6" fillId="3" borderId="0" xfId="1" applyFont="1" applyFill="1" applyAlignment="1">
      <alignment horizontal="left"/>
    </xf>
    <xf numFmtId="164" fontId="9" fillId="0" borderId="0" xfId="0" applyNumberFormat="1" applyFont="1" applyAlignment="1">
      <alignment horizontal="right"/>
    </xf>
    <xf numFmtId="0" fontId="3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3">
    <cellStyle name="Обычный" xfId="0" builtinId="0"/>
    <cellStyle name="Обычный_Лист1" xfId="1" xr:uid="{85C5A470-81D1-4F83-9AF4-E1D937B052C2}"/>
    <cellStyle name="Обычный_СЭ-4ф по актам" xfId="2" xr:uid="{03A88458-C13E-4B47-9DCB-656AFF88B63B}"/>
  </cellStyles>
  <dxfs count="19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151A2-81CE-41A7-B727-E3BF8061CF7D}">
  <dimension ref="A2:CQ203"/>
  <sheetViews>
    <sheetView tabSelected="1" zoomScale="120" zoomScaleNormal="120" zoomScaleSheetLayoutView="75" workbookViewId="0">
      <pane xSplit="1" ySplit="9" topLeftCell="B10" activePane="bottomRight" state="frozen"/>
      <selection pane="topRight" activeCell="B1" sqref="B1"/>
      <selection pane="bottomLeft" activeCell="A8" sqref="A8"/>
      <selection pane="bottomRight" activeCell="C11" sqref="C11:F23"/>
    </sheetView>
  </sheetViews>
  <sheetFormatPr defaultColWidth="9.140625" defaultRowHeight="13.5" customHeight="1" x14ac:dyDescent="0.2"/>
  <cols>
    <col min="1" max="1" width="54.5703125" style="1" customWidth="1"/>
    <col min="2" max="2" width="18.42578125" style="2" customWidth="1"/>
    <col min="3" max="3" width="13.42578125" style="2" customWidth="1"/>
    <col min="4" max="4" width="12.7109375" style="2" customWidth="1"/>
    <col min="5" max="5" width="15.7109375" style="2" customWidth="1"/>
    <col min="6" max="6" width="14.85546875" style="2" customWidth="1"/>
    <col min="7" max="7" width="14.28515625" style="2" customWidth="1"/>
    <col min="8" max="8" width="15.140625" style="2" customWidth="1"/>
    <col min="9" max="9" width="13.7109375" style="2" customWidth="1"/>
    <col min="10" max="10" width="16.7109375" style="2" customWidth="1"/>
    <col min="11" max="11" width="18.140625" style="2" customWidth="1"/>
    <col min="12" max="16384" width="9.140625" style="4"/>
  </cols>
  <sheetData>
    <row r="2" spans="1:95" ht="41.25" customHeight="1" x14ac:dyDescent="0.45">
      <c r="H2" s="3" t="s">
        <v>0</v>
      </c>
    </row>
    <row r="3" spans="1:95" s="6" customFormat="1" ht="13.5" customHeight="1" x14ac:dyDescent="0.2">
      <c r="A3" s="18" t="s">
        <v>29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95" s="6" customFormat="1" ht="13.5" customHeight="1" x14ac:dyDescent="0.2">
      <c r="A4" s="23" t="s">
        <v>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7"/>
      <c r="M4" s="7"/>
    </row>
    <row r="5" spans="1:95" s="6" customFormat="1" ht="13.5" customHeight="1" x14ac:dyDescent="0.2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7"/>
      <c r="M5" s="7"/>
    </row>
    <row r="6" spans="1:95" s="6" customFormat="1" ht="13.5" customHeight="1" x14ac:dyDescent="0.2">
      <c r="A6" s="25" t="s">
        <v>2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95" s="6" customFormat="1" ht="13.5" customHeight="1" x14ac:dyDescent="0.2">
      <c r="A7" s="8" t="s">
        <v>3</v>
      </c>
      <c r="B7" s="27" t="s">
        <v>4</v>
      </c>
      <c r="C7" s="27"/>
      <c r="D7" s="27"/>
      <c r="E7" s="27"/>
      <c r="F7" s="27"/>
      <c r="G7" s="28" t="s">
        <v>5</v>
      </c>
      <c r="H7" s="28"/>
      <c r="I7" s="28"/>
      <c r="J7" s="28"/>
      <c r="K7" s="28"/>
    </row>
    <row r="8" spans="1:95" s="6" customFormat="1" ht="13.5" customHeight="1" x14ac:dyDescent="0.2">
      <c r="A8" s="9" t="s">
        <v>6</v>
      </c>
      <c r="B8" s="10" t="s">
        <v>7</v>
      </c>
      <c r="C8" s="10" t="s">
        <v>8</v>
      </c>
      <c r="D8" s="10" t="s">
        <v>9</v>
      </c>
      <c r="E8" s="10" t="s">
        <v>10</v>
      </c>
      <c r="F8" s="10" t="s">
        <v>11</v>
      </c>
      <c r="G8" s="10" t="s">
        <v>7</v>
      </c>
      <c r="H8" s="11" t="s">
        <v>8</v>
      </c>
      <c r="I8" s="11" t="s">
        <v>9</v>
      </c>
      <c r="J8" s="11" t="s">
        <v>10</v>
      </c>
      <c r="K8" s="11" t="s">
        <v>11</v>
      </c>
    </row>
    <row r="9" spans="1:95" ht="9.75" customHeight="1" x14ac:dyDescent="0.2">
      <c r="A9" s="12">
        <v>1</v>
      </c>
      <c r="B9" s="13">
        <v>2</v>
      </c>
      <c r="C9" s="12">
        <v>3</v>
      </c>
      <c r="D9" s="13">
        <v>4</v>
      </c>
      <c r="E9" s="12">
        <v>5</v>
      </c>
      <c r="F9" s="13">
        <v>6</v>
      </c>
      <c r="G9" s="12">
        <v>7</v>
      </c>
      <c r="H9" s="13">
        <v>8</v>
      </c>
      <c r="I9" s="12">
        <v>9</v>
      </c>
      <c r="J9" s="13">
        <v>10</v>
      </c>
      <c r="K9" s="12">
        <v>11</v>
      </c>
    </row>
    <row r="10" spans="1:95" ht="13.5" customHeight="1" x14ac:dyDescent="0.2">
      <c r="A10" s="14" t="s">
        <v>12</v>
      </c>
      <c r="CQ10" s="4" t="s">
        <v>13</v>
      </c>
    </row>
    <row r="11" spans="1:95" ht="13.5" customHeight="1" x14ac:dyDescent="0.2">
      <c r="A11" s="20" t="s">
        <v>14</v>
      </c>
      <c r="B11" s="22">
        <f>B25-B12-B13-B14-B15-B16-B17-B18-B19-B20-B21-B22-B23-B24</f>
        <v>25861339</v>
      </c>
      <c r="C11" s="2">
        <v>546839</v>
      </c>
      <c r="D11" s="2">
        <v>707201</v>
      </c>
      <c r="E11" s="2">
        <v>4508211</v>
      </c>
      <c r="F11" s="22">
        <f>B11-C11-D11-E11</f>
        <v>20099088</v>
      </c>
      <c r="G11" s="22">
        <f>B11</f>
        <v>25861339</v>
      </c>
      <c r="H11" s="22">
        <f t="shared" ref="H11:K24" si="0">C11</f>
        <v>546839</v>
      </c>
      <c r="I11" s="22">
        <f t="shared" si="0"/>
        <v>707201</v>
      </c>
      <c r="J11" s="22">
        <f t="shared" si="0"/>
        <v>4508211</v>
      </c>
      <c r="K11" s="22">
        <f t="shared" si="0"/>
        <v>20099088</v>
      </c>
    </row>
    <row r="12" spans="1:95" ht="13.5" customHeight="1" x14ac:dyDescent="0.2">
      <c r="A12" s="15" t="s">
        <v>15</v>
      </c>
      <c r="B12" s="22">
        <f>C12+D12+E12+F12</f>
        <v>3658858</v>
      </c>
      <c r="C12" s="2">
        <v>2493942</v>
      </c>
      <c r="D12" s="2">
        <v>470968</v>
      </c>
      <c r="E12" s="19">
        <v>505025</v>
      </c>
      <c r="F12" s="19">
        <v>188923</v>
      </c>
      <c r="G12" s="22">
        <f>B12</f>
        <v>3658858</v>
      </c>
      <c r="H12" s="22">
        <f t="shared" si="0"/>
        <v>2493942</v>
      </c>
      <c r="I12" s="22">
        <f t="shared" ref="I12:I18" si="1">D12</f>
        <v>470968</v>
      </c>
      <c r="J12" s="22">
        <f t="shared" ref="J12:J18" si="2">E12</f>
        <v>505025</v>
      </c>
      <c r="K12" s="22">
        <f t="shared" ref="K12:K18" si="3">F12</f>
        <v>188923</v>
      </c>
    </row>
    <row r="13" spans="1:95" ht="13.5" customHeight="1" x14ac:dyDescent="0.2">
      <c r="A13" s="15" t="s">
        <v>21</v>
      </c>
      <c r="B13" s="22">
        <f>C13+D13+E13+F13</f>
        <v>236997</v>
      </c>
      <c r="C13" s="2">
        <v>0</v>
      </c>
      <c r="D13" s="2">
        <v>236997</v>
      </c>
      <c r="E13" s="2">
        <v>0</v>
      </c>
      <c r="F13" s="2">
        <v>0</v>
      </c>
      <c r="G13" s="22">
        <f t="shared" ref="G13:G17" si="4">B13</f>
        <v>236997</v>
      </c>
      <c r="H13" s="22">
        <f t="shared" si="0"/>
        <v>0</v>
      </c>
      <c r="I13" s="22">
        <f t="shared" si="1"/>
        <v>236997</v>
      </c>
      <c r="J13" s="22">
        <f t="shared" si="2"/>
        <v>0</v>
      </c>
      <c r="K13" s="22">
        <f t="shared" si="3"/>
        <v>0</v>
      </c>
    </row>
    <row r="14" spans="1:95" ht="13.5" customHeight="1" x14ac:dyDescent="0.2">
      <c r="A14" s="16" t="s">
        <v>16</v>
      </c>
      <c r="B14" s="22">
        <f>C14+D14+E14+F14</f>
        <v>415395</v>
      </c>
      <c r="C14" s="2">
        <v>0</v>
      </c>
      <c r="D14" s="2">
        <v>0</v>
      </c>
      <c r="E14" s="2">
        <v>390510</v>
      </c>
      <c r="F14" s="2">
        <v>24885</v>
      </c>
      <c r="G14" s="22">
        <f t="shared" si="4"/>
        <v>415395</v>
      </c>
      <c r="H14" s="22">
        <f t="shared" si="0"/>
        <v>0</v>
      </c>
      <c r="I14" s="22">
        <v>0</v>
      </c>
      <c r="J14" s="22">
        <f t="shared" ref="J14" si="5">E14</f>
        <v>390510</v>
      </c>
      <c r="K14" s="22">
        <f t="shared" ref="K14" si="6">F14</f>
        <v>24885</v>
      </c>
    </row>
    <row r="15" spans="1:95" ht="13.5" customHeight="1" x14ac:dyDescent="0.2">
      <c r="A15" s="16" t="s">
        <v>17</v>
      </c>
      <c r="B15" s="22">
        <f t="shared" ref="B15:B17" si="7">C15+D15+E15+F15</f>
        <v>28059</v>
      </c>
      <c r="C15" s="2">
        <v>0</v>
      </c>
      <c r="D15" s="2">
        <v>0</v>
      </c>
      <c r="E15" s="2">
        <v>20264</v>
      </c>
      <c r="F15" s="2">
        <v>7795</v>
      </c>
      <c r="G15" s="22">
        <v>28059</v>
      </c>
      <c r="H15" s="22">
        <f t="shared" si="0"/>
        <v>0</v>
      </c>
      <c r="I15" s="22">
        <f t="shared" si="1"/>
        <v>0</v>
      </c>
      <c r="J15" s="22">
        <f t="shared" si="2"/>
        <v>20264</v>
      </c>
      <c r="K15" s="22">
        <f t="shared" si="3"/>
        <v>7795</v>
      </c>
    </row>
    <row r="16" spans="1:95" ht="13.5" customHeight="1" x14ac:dyDescent="0.2">
      <c r="A16" s="16" t="s">
        <v>18</v>
      </c>
      <c r="B16" s="22">
        <f t="shared" si="7"/>
        <v>7307</v>
      </c>
      <c r="C16" s="2">
        <v>0</v>
      </c>
      <c r="D16" s="2">
        <v>0</v>
      </c>
      <c r="E16" s="2">
        <v>0</v>
      </c>
      <c r="F16" s="2">
        <v>7307</v>
      </c>
      <c r="G16" s="22">
        <f t="shared" si="4"/>
        <v>7307</v>
      </c>
      <c r="H16" s="22">
        <f t="shared" si="0"/>
        <v>0</v>
      </c>
      <c r="I16" s="22">
        <f t="shared" si="1"/>
        <v>0</v>
      </c>
      <c r="J16" s="22">
        <f t="shared" si="2"/>
        <v>0</v>
      </c>
      <c r="K16" s="22">
        <f t="shared" si="3"/>
        <v>7307</v>
      </c>
    </row>
    <row r="17" spans="1:95" ht="13.5" customHeight="1" x14ac:dyDescent="0.2">
      <c r="A17" s="16" t="s">
        <v>19</v>
      </c>
      <c r="B17" s="22">
        <f t="shared" si="7"/>
        <v>317</v>
      </c>
      <c r="C17" s="2">
        <v>0</v>
      </c>
      <c r="D17" s="2">
        <v>0</v>
      </c>
      <c r="E17" s="2">
        <v>95</v>
      </c>
      <c r="F17" s="2">
        <v>222</v>
      </c>
      <c r="G17" s="22">
        <f t="shared" si="4"/>
        <v>317</v>
      </c>
      <c r="H17" s="22">
        <f t="shared" si="0"/>
        <v>0</v>
      </c>
      <c r="I17" s="22">
        <f t="shared" si="1"/>
        <v>0</v>
      </c>
      <c r="J17" s="22">
        <f t="shared" si="2"/>
        <v>95</v>
      </c>
      <c r="K17" s="22">
        <f t="shared" si="3"/>
        <v>222</v>
      </c>
    </row>
    <row r="18" spans="1:95" ht="13.5" customHeight="1" x14ac:dyDescent="0.2">
      <c r="A18" s="16" t="s">
        <v>22</v>
      </c>
      <c r="B18" s="22">
        <f t="shared" ref="B18:B24" si="8">C18+D18+E18+F18</f>
        <v>0</v>
      </c>
      <c r="G18" s="22">
        <f t="shared" ref="G18" si="9">B18</f>
        <v>0</v>
      </c>
      <c r="H18" s="22">
        <f t="shared" si="0"/>
        <v>0</v>
      </c>
      <c r="I18" s="22">
        <f t="shared" si="1"/>
        <v>0</v>
      </c>
      <c r="J18" s="22">
        <f t="shared" si="2"/>
        <v>0</v>
      </c>
      <c r="K18" s="22">
        <f t="shared" si="3"/>
        <v>0</v>
      </c>
    </row>
    <row r="19" spans="1:95" ht="13.5" customHeight="1" x14ac:dyDescent="0.2">
      <c r="A19" s="16" t="s">
        <v>24</v>
      </c>
      <c r="B19" s="22">
        <f t="shared" si="8"/>
        <v>180179</v>
      </c>
      <c r="C19" s="2">
        <v>0</v>
      </c>
      <c r="D19" s="2">
        <v>0</v>
      </c>
      <c r="E19" s="2">
        <v>175097</v>
      </c>
      <c r="F19" s="2">
        <v>5082</v>
      </c>
      <c r="G19" s="22">
        <f t="shared" ref="G19:G22" si="10">B19</f>
        <v>180179</v>
      </c>
      <c r="H19" s="22">
        <f t="shared" si="0"/>
        <v>0</v>
      </c>
      <c r="I19" s="22">
        <f t="shared" ref="I19" si="11">D19</f>
        <v>0</v>
      </c>
      <c r="J19" s="22">
        <f t="shared" ref="J19:J22" si="12">E19</f>
        <v>175097</v>
      </c>
      <c r="K19" s="22">
        <f t="shared" ref="K19:K24" si="13">F19</f>
        <v>5082</v>
      </c>
    </row>
    <row r="20" spans="1:95" ht="13.5" customHeight="1" x14ac:dyDescent="0.2">
      <c r="A20" s="16" t="s">
        <v>25</v>
      </c>
      <c r="B20" s="22">
        <f t="shared" si="8"/>
        <v>8214</v>
      </c>
      <c r="C20" s="2">
        <v>0</v>
      </c>
      <c r="D20" s="2">
        <v>0</v>
      </c>
      <c r="E20" s="2">
        <v>8214</v>
      </c>
      <c r="F20" s="2">
        <v>0</v>
      </c>
      <c r="G20" s="22">
        <f t="shared" si="10"/>
        <v>8214</v>
      </c>
      <c r="H20" s="22">
        <f t="shared" si="0"/>
        <v>0</v>
      </c>
      <c r="I20" s="22"/>
      <c r="J20" s="22">
        <f t="shared" si="12"/>
        <v>8214</v>
      </c>
      <c r="K20" s="22">
        <f t="shared" si="13"/>
        <v>0</v>
      </c>
    </row>
    <row r="21" spans="1:95" ht="13.5" customHeight="1" x14ac:dyDescent="0.2">
      <c r="A21" s="16" t="s">
        <v>26</v>
      </c>
      <c r="B21" s="22">
        <f t="shared" si="8"/>
        <v>400068</v>
      </c>
      <c r="E21" s="2">
        <v>400068</v>
      </c>
      <c r="F21" s="2">
        <v>0</v>
      </c>
      <c r="G21" s="22">
        <f t="shared" si="10"/>
        <v>400068</v>
      </c>
      <c r="H21" s="22">
        <f t="shared" si="0"/>
        <v>0</v>
      </c>
      <c r="I21" s="22">
        <v>0</v>
      </c>
      <c r="J21" s="22">
        <f t="shared" si="12"/>
        <v>400068</v>
      </c>
      <c r="K21" s="22">
        <f t="shared" si="13"/>
        <v>0</v>
      </c>
    </row>
    <row r="22" spans="1:95" ht="13.5" customHeight="1" x14ac:dyDescent="0.2">
      <c r="A22" s="16" t="s">
        <v>23</v>
      </c>
      <c r="B22" s="22">
        <f t="shared" si="8"/>
        <v>470924</v>
      </c>
      <c r="C22" s="2">
        <v>0</v>
      </c>
      <c r="D22" s="2">
        <v>0</v>
      </c>
      <c r="E22" s="2">
        <v>470924</v>
      </c>
      <c r="F22" s="2">
        <v>0</v>
      </c>
      <c r="G22" s="22">
        <f t="shared" si="10"/>
        <v>470924</v>
      </c>
      <c r="H22" s="22">
        <f t="shared" si="0"/>
        <v>0</v>
      </c>
      <c r="I22" s="22">
        <v>0</v>
      </c>
      <c r="J22" s="22">
        <f t="shared" si="12"/>
        <v>470924</v>
      </c>
      <c r="K22" s="22">
        <f t="shared" si="13"/>
        <v>0</v>
      </c>
    </row>
    <row r="23" spans="1:95" ht="13.5" customHeight="1" x14ac:dyDescent="0.2">
      <c r="A23" s="16" t="s">
        <v>27</v>
      </c>
      <c r="B23" s="22">
        <f t="shared" si="8"/>
        <v>25033</v>
      </c>
      <c r="C23" s="2">
        <v>0</v>
      </c>
      <c r="D23" s="2">
        <v>0</v>
      </c>
      <c r="E23" s="2">
        <v>25033</v>
      </c>
      <c r="F23" s="2">
        <v>0</v>
      </c>
      <c r="G23" s="22">
        <f t="shared" ref="G23:G24" si="14">B23</f>
        <v>25033</v>
      </c>
      <c r="H23" s="22">
        <f t="shared" si="0"/>
        <v>0</v>
      </c>
      <c r="I23" s="22">
        <v>0</v>
      </c>
      <c r="J23" s="22">
        <f t="shared" ref="J23" si="15">E23</f>
        <v>25033</v>
      </c>
      <c r="K23" s="22">
        <f t="shared" si="13"/>
        <v>0</v>
      </c>
    </row>
    <row r="24" spans="1:95" ht="13.5" customHeight="1" x14ac:dyDescent="0.2">
      <c r="A24" s="21" t="s">
        <v>28</v>
      </c>
      <c r="B24" s="22">
        <f t="shared" si="8"/>
        <v>1570826</v>
      </c>
      <c r="C24" s="2">
        <v>1443660</v>
      </c>
      <c r="D24" s="2">
        <v>0</v>
      </c>
      <c r="E24" s="2">
        <v>0</v>
      </c>
      <c r="F24" s="2">
        <v>127166</v>
      </c>
      <c r="G24" s="22">
        <f t="shared" si="14"/>
        <v>1570826</v>
      </c>
      <c r="H24" s="22">
        <f t="shared" si="0"/>
        <v>1443660</v>
      </c>
      <c r="I24" s="22">
        <v>0</v>
      </c>
      <c r="J24" s="22">
        <f t="shared" ref="J24" si="16">E24</f>
        <v>0</v>
      </c>
      <c r="K24" s="22">
        <f t="shared" si="13"/>
        <v>127166</v>
      </c>
    </row>
    <row r="25" spans="1:95" ht="13.5" customHeight="1" x14ac:dyDescent="0.2">
      <c r="A25" s="17" t="s">
        <v>20</v>
      </c>
      <c r="B25" s="2">
        <v>32863516</v>
      </c>
      <c r="C25" s="22">
        <f>SUM(C11:C24)</f>
        <v>4484441</v>
      </c>
      <c r="D25" s="22">
        <f t="shared" ref="D25:F25" si="17">SUM(D11:D24)</f>
        <v>1415166</v>
      </c>
      <c r="E25" s="22">
        <f t="shared" si="17"/>
        <v>6503441</v>
      </c>
      <c r="F25" s="22">
        <f t="shared" si="17"/>
        <v>20460468</v>
      </c>
      <c r="G25" s="22">
        <f>SUM(G11:G24)</f>
        <v>32863516</v>
      </c>
      <c r="H25" s="22">
        <f t="shared" ref="H25" si="18">SUM(H11:H24)</f>
        <v>4484441</v>
      </c>
      <c r="I25" s="22">
        <f t="shared" ref="I25" si="19">SUM(I11:I24)</f>
        <v>1415166</v>
      </c>
      <c r="J25" s="22">
        <f t="shared" ref="J25" si="20">SUM(J11:J24)</f>
        <v>6503441</v>
      </c>
      <c r="K25" s="22">
        <f t="shared" ref="K25" si="21">SUM(K11:K24)</f>
        <v>20460468</v>
      </c>
      <c r="CQ25" s="4" t="s">
        <v>13</v>
      </c>
    </row>
    <row r="26" spans="1:95" ht="13.5" customHeight="1" x14ac:dyDescent="0.2">
      <c r="A26" s="17"/>
    </row>
    <row r="27" spans="1:95" ht="13.5" customHeight="1" x14ac:dyDescent="0.2">
      <c r="A27" s="17"/>
    </row>
    <row r="28" spans="1:95" ht="13.5" customHeight="1" x14ac:dyDescent="0.2">
      <c r="A28" s="17"/>
    </row>
    <row r="29" spans="1:95" ht="13.5" customHeight="1" x14ac:dyDescent="0.2">
      <c r="A29" s="17"/>
    </row>
    <row r="30" spans="1:95" ht="13.5" customHeight="1" x14ac:dyDescent="0.2">
      <c r="A30" s="17"/>
    </row>
    <row r="31" spans="1:95" ht="13.5" customHeight="1" x14ac:dyDescent="0.2">
      <c r="A31" s="17"/>
    </row>
    <row r="32" spans="1:95" ht="13.5" customHeight="1" x14ac:dyDescent="0.2">
      <c r="A32" s="17"/>
    </row>
    <row r="33" spans="1:95" ht="13.5" customHeight="1" x14ac:dyDescent="0.2">
      <c r="A33" s="17"/>
    </row>
    <row r="34" spans="1:95" ht="13.5" customHeight="1" x14ac:dyDescent="0.2">
      <c r="A34" s="17"/>
    </row>
    <row r="35" spans="1:95" ht="13.5" customHeight="1" x14ac:dyDescent="0.2">
      <c r="A35" s="17"/>
    </row>
    <row r="36" spans="1:95" ht="13.5" customHeight="1" x14ac:dyDescent="0.2">
      <c r="A36" s="17"/>
    </row>
    <row r="37" spans="1:95" ht="13.5" customHeight="1" x14ac:dyDescent="0.2">
      <c r="A37" s="17"/>
    </row>
    <row r="38" spans="1:95" ht="13.5" customHeight="1" x14ac:dyDescent="0.2">
      <c r="A38" s="17"/>
    </row>
    <row r="39" spans="1:95" ht="13.5" customHeight="1" x14ac:dyDescent="0.2">
      <c r="A39" s="17"/>
    </row>
    <row r="40" spans="1:95" ht="13.5" customHeight="1" x14ac:dyDescent="0.2">
      <c r="A40" s="17"/>
    </row>
    <row r="41" spans="1:95" s="2" customFormat="1" ht="13.5" customHeight="1" x14ac:dyDescent="0.2">
      <c r="A41" s="17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</row>
    <row r="42" spans="1:95" s="2" customFormat="1" ht="13.5" customHeight="1" x14ac:dyDescent="0.2">
      <c r="A42" s="17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</row>
    <row r="43" spans="1:95" s="2" customFormat="1" ht="13.5" customHeight="1" x14ac:dyDescent="0.2">
      <c r="A43" s="17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</row>
    <row r="44" spans="1:95" s="2" customFormat="1" ht="13.5" customHeight="1" x14ac:dyDescent="0.2">
      <c r="A44" s="17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</row>
    <row r="45" spans="1:95" s="2" customFormat="1" ht="13.5" customHeight="1" x14ac:dyDescent="0.2">
      <c r="A45" s="17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</row>
    <row r="46" spans="1:95" s="2" customFormat="1" ht="13.5" customHeight="1" x14ac:dyDescent="0.2">
      <c r="A46" s="17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</row>
    <row r="47" spans="1:95" s="2" customFormat="1" ht="13.5" customHeight="1" x14ac:dyDescent="0.2">
      <c r="A47" s="17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</row>
    <row r="48" spans="1:95" s="2" customFormat="1" ht="13.5" customHeight="1" x14ac:dyDescent="0.2">
      <c r="A48" s="17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</row>
    <row r="49" spans="1:95" s="2" customFormat="1" ht="13.5" customHeight="1" x14ac:dyDescent="0.2">
      <c r="A49" s="17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</row>
    <row r="50" spans="1:95" s="2" customFormat="1" ht="13.5" customHeight="1" x14ac:dyDescent="0.2">
      <c r="A50" s="17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</row>
    <row r="51" spans="1:95" s="2" customFormat="1" ht="13.5" customHeight="1" x14ac:dyDescent="0.2">
      <c r="A51" s="17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</row>
    <row r="52" spans="1:95" s="2" customFormat="1" ht="13.5" customHeight="1" x14ac:dyDescent="0.2">
      <c r="A52" s="17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</row>
    <row r="53" spans="1:95" s="2" customFormat="1" ht="13.5" customHeight="1" x14ac:dyDescent="0.2">
      <c r="A53" s="17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</row>
    <row r="54" spans="1:95" s="2" customFormat="1" ht="13.5" customHeight="1" x14ac:dyDescent="0.2">
      <c r="A54" s="17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</row>
    <row r="55" spans="1:95" s="2" customFormat="1" ht="13.5" customHeight="1" x14ac:dyDescent="0.2">
      <c r="A55" s="17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</row>
    <row r="56" spans="1:95" s="2" customFormat="1" ht="13.5" customHeight="1" x14ac:dyDescent="0.2">
      <c r="A56" s="17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</row>
    <row r="57" spans="1:95" s="2" customFormat="1" ht="13.5" customHeight="1" x14ac:dyDescent="0.2">
      <c r="A57" s="17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</row>
    <row r="58" spans="1:95" s="2" customFormat="1" ht="13.5" customHeight="1" x14ac:dyDescent="0.2">
      <c r="A58" s="17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</row>
    <row r="59" spans="1:95" s="2" customFormat="1" ht="13.5" customHeight="1" x14ac:dyDescent="0.2">
      <c r="A59" s="17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</row>
    <row r="60" spans="1:95" s="2" customFormat="1" ht="13.5" customHeight="1" x14ac:dyDescent="0.2">
      <c r="A60" s="17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</row>
    <row r="61" spans="1:95" s="2" customFormat="1" ht="13.5" customHeight="1" x14ac:dyDescent="0.2">
      <c r="A61" s="17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</row>
    <row r="62" spans="1:95" s="2" customFormat="1" ht="13.5" customHeight="1" x14ac:dyDescent="0.2">
      <c r="A62" s="17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</row>
    <row r="63" spans="1:95" s="2" customFormat="1" ht="13.5" customHeight="1" x14ac:dyDescent="0.2">
      <c r="A63" s="17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</row>
    <row r="64" spans="1:95" s="2" customFormat="1" ht="13.5" customHeight="1" x14ac:dyDescent="0.2">
      <c r="A64" s="17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</row>
    <row r="65" spans="1:95" s="2" customFormat="1" ht="13.5" customHeight="1" x14ac:dyDescent="0.2">
      <c r="A65" s="17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</row>
    <row r="66" spans="1:95" s="2" customFormat="1" ht="13.5" customHeight="1" x14ac:dyDescent="0.2">
      <c r="A66" s="17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</row>
    <row r="67" spans="1:95" s="2" customFormat="1" ht="13.5" customHeight="1" x14ac:dyDescent="0.2">
      <c r="A67" s="17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</row>
    <row r="68" spans="1:95" s="2" customFormat="1" ht="13.5" customHeight="1" x14ac:dyDescent="0.2">
      <c r="A68" s="17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</row>
    <row r="69" spans="1:95" s="2" customFormat="1" ht="13.5" customHeight="1" x14ac:dyDescent="0.2">
      <c r="A69" s="17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</row>
    <row r="70" spans="1:95" s="2" customFormat="1" ht="13.5" customHeight="1" x14ac:dyDescent="0.2">
      <c r="A70" s="17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</row>
    <row r="71" spans="1:95" s="2" customFormat="1" ht="13.5" customHeight="1" x14ac:dyDescent="0.2">
      <c r="A71" s="17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</row>
    <row r="72" spans="1:95" s="2" customFormat="1" ht="13.5" customHeight="1" x14ac:dyDescent="0.2">
      <c r="A72" s="17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</row>
    <row r="73" spans="1:95" s="2" customFormat="1" ht="13.5" customHeight="1" x14ac:dyDescent="0.2">
      <c r="A73" s="17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</row>
    <row r="74" spans="1:95" s="2" customFormat="1" ht="13.5" customHeight="1" x14ac:dyDescent="0.2">
      <c r="A74" s="17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</row>
    <row r="75" spans="1:95" s="2" customFormat="1" ht="13.5" customHeight="1" x14ac:dyDescent="0.2">
      <c r="A75" s="17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</row>
    <row r="76" spans="1:95" s="2" customFormat="1" ht="13.5" customHeight="1" x14ac:dyDescent="0.2">
      <c r="A76" s="17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</row>
    <row r="77" spans="1:95" s="2" customFormat="1" ht="13.5" customHeight="1" x14ac:dyDescent="0.2">
      <c r="A77" s="17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</row>
    <row r="78" spans="1:95" s="2" customFormat="1" ht="13.5" customHeight="1" x14ac:dyDescent="0.2">
      <c r="A78" s="17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</row>
    <row r="79" spans="1:95" s="2" customFormat="1" ht="13.5" customHeight="1" x14ac:dyDescent="0.2">
      <c r="A79" s="17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</row>
    <row r="80" spans="1:95" s="2" customFormat="1" ht="13.5" customHeight="1" x14ac:dyDescent="0.2">
      <c r="A80" s="17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</row>
    <row r="81" spans="1:95" s="2" customFormat="1" ht="13.5" customHeight="1" x14ac:dyDescent="0.2">
      <c r="A81" s="17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</row>
    <row r="82" spans="1:95" s="2" customFormat="1" ht="13.5" customHeight="1" x14ac:dyDescent="0.2">
      <c r="A82" s="17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</row>
    <row r="83" spans="1:95" s="2" customFormat="1" ht="13.5" customHeight="1" x14ac:dyDescent="0.2">
      <c r="A83" s="17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</row>
    <row r="84" spans="1:95" s="2" customFormat="1" ht="13.5" customHeight="1" x14ac:dyDescent="0.2">
      <c r="A84" s="17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</row>
    <row r="85" spans="1:95" s="2" customFormat="1" ht="13.5" customHeight="1" x14ac:dyDescent="0.2">
      <c r="A85" s="17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</row>
    <row r="86" spans="1:95" s="2" customFormat="1" ht="13.5" customHeight="1" x14ac:dyDescent="0.2">
      <c r="A86" s="17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</row>
    <row r="87" spans="1:95" s="2" customFormat="1" ht="13.5" customHeight="1" x14ac:dyDescent="0.2">
      <c r="A87" s="17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</row>
    <row r="88" spans="1:95" s="2" customFormat="1" ht="13.5" customHeight="1" x14ac:dyDescent="0.2">
      <c r="A88" s="17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</row>
    <row r="89" spans="1:95" s="2" customFormat="1" ht="13.5" customHeight="1" x14ac:dyDescent="0.2">
      <c r="A89" s="17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</row>
    <row r="90" spans="1:95" s="2" customFormat="1" ht="13.5" customHeight="1" x14ac:dyDescent="0.2">
      <c r="A90" s="17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</row>
    <row r="91" spans="1:95" s="2" customFormat="1" ht="13.5" customHeight="1" x14ac:dyDescent="0.2">
      <c r="A91" s="17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</row>
    <row r="92" spans="1:95" s="2" customFormat="1" ht="13.5" customHeight="1" x14ac:dyDescent="0.2">
      <c r="A92" s="17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</row>
    <row r="93" spans="1:95" s="2" customFormat="1" ht="13.5" customHeight="1" x14ac:dyDescent="0.2">
      <c r="A93" s="17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</row>
    <row r="94" spans="1:95" s="2" customFormat="1" ht="13.5" customHeight="1" x14ac:dyDescent="0.2">
      <c r="A94" s="17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</row>
    <row r="95" spans="1:95" s="2" customFormat="1" ht="13.5" customHeight="1" x14ac:dyDescent="0.2">
      <c r="A95" s="17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</row>
    <row r="96" spans="1:95" s="2" customFormat="1" ht="13.5" customHeight="1" x14ac:dyDescent="0.2">
      <c r="A96" s="17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</row>
    <row r="97" spans="1:95" s="2" customFormat="1" ht="13.5" customHeight="1" x14ac:dyDescent="0.2">
      <c r="A97" s="17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</row>
    <row r="98" spans="1:95" s="2" customFormat="1" ht="13.5" customHeight="1" x14ac:dyDescent="0.2">
      <c r="A98" s="17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</row>
    <row r="99" spans="1:95" s="2" customFormat="1" ht="13.5" customHeight="1" x14ac:dyDescent="0.2">
      <c r="A99" s="17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</row>
    <row r="100" spans="1:95" s="2" customFormat="1" ht="13.5" customHeight="1" x14ac:dyDescent="0.2">
      <c r="A100" s="17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</row>
    <row r="101" spans="1:95" s="2" customFormat="1" ht="13.5" customHeight="1" x14ac:dyDescent="0.2">
      <c r="A101" s="17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</row>
    <row r="102" spans="1:95" s="2" customFormat="1" ht="13.5" customHeight="1" x14ac:dyDescent="0.2">
      <c r="A102" s="17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</row>
    <row r="103" spans="1:95" s="2" customFormat="1" ht="13.5" customHeight="1" x14ac:dyDescent="0.2">
      <c r="A103" s="17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</row>
    <row r="104" spans="1:95" s="2" customFormat="1" ht="13.5" customHeight="1" x14ac:dyDescent="0.2">
      <c r="A104" s="17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</row>
    <row r="105" spans="1:95" s="2" customFormat="1" ht="13.5" customHeight="1" x14ac:dyDescent="0.2">
      <c r="A105" s="17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</row>
    <row r="106" spans="1:95" s="2" customFormat="1" ht="13.5" customHeight="1" x14ac:dyDescent="0.2">
      <c r="A106" s="17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</row>
    <row r="107" spans="1:95" s="2" customFormat="1" ht="13.5" customHeight="1" x14ac:dyDescent="0.2">
      <c r="A107" s="17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</row>
    <row r="108" spans="1:95" s="2" customFormat="1" ht="13.5" customHeight="1" x14ac:dyDescent="0.2">
      <c r="A108" s="17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</row>
    <row r="109" spans="1:95" s="2" customFormat="1" ht="13.5" customHeight="1" x14ac:dyDescent="0.2">
      <c r="A109" s="17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</row>
    <row r="110" spans="1:95" s="2" customFormat="1" ht="13.5" customHeight="1" x14ac:dyDescent="0.2">
      <c r="A110" s="17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</row>
    <row r="111" spans="1:95" s="2" customFormat="1" ht="13.5" customHeight="1" x14ac:dyDescent="0.2">
      <c r="A111" s="17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</row>
    <row r="112" spans="1:95" s="2" customFormat="1" ht="13.5" customHeight="1" x14ac:dyDescent="0.2">
      <c r="A112" s="17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</row>
    <row r="113" spans="1:95" s="2" customFormat="1" ht="13.5" customHeight="1" x14ac:dyDescent="0.2">
      <c r="A113" s="17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</row>
    <row r="114" spans="1:95" s="2" customFormat="1" ht="13.5" customHeight="1" x14ac:dyDescent="0.2">
      <c r="A114" s="17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</row>
    <row r="115" spans="1:95" s="2" customFormat="1" ht="13.5" customHeight="1" x14ac:dyDescent="0.2">
      <c r="A115" s="17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</row>
    <row r="116" spans="1:95" s="2" customFormat="1" ht="13.5" customHeight="1" x14ac:dyDescent="0.2">
      <c r="A116" s="17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</row>
    <row r="117" spans="1:95" s="2" customFormat="1" ht="13.5" customHeight="1" x14ac:dyDescent="0.2">
      <c r="A117" s="17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</row>
    <row r="118" spans="1:95" s="2" customFormat="1" ht="13.5" customHeight="1" x14ac:dyDescent="0.2">
      <c r="A118" s="17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</row>
    <row r="119" spans="1:95" s="2" customFormat="1" ht="13.5" customHeight="1" x14ac:dyDescent="0.2">
      <c r="A119" s="17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</row>
    <row r="120" spans="1:95" s="2" customFormat="1" ht="13.5" customHeight="1" x14ac:dyDescent="0.2">
      <c r="A120" s="17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</row>
    <row r="121" spans="1:95" s="2" customFormat="1" ht="13.5" customHeight="1" x14ac:dyDescent="0.2">
      <c r="A121" s="17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</row>
    <row r="122" spans="1:95" s="2" customFormat="1" ht="13.5" customHeight="1" x14ac:dyDescent="0.2">
      <c r="A122" s="17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</row>
    <row r="123" spans="1:95" s="2" customFormat="1" ht="13.5" customHeight="1" x14ac:dyDescent="0.2">
      <c r="A123" s="17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</row>
    <row r="124" spans="1:95" s="2" customFormat="1" ht="13.5" customHeight="1" x14ac:dyDescent="0.2">
      <c r="A124" s="17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</row>
    <row r="125" spans="1:95" s="2" customFormat="1" ht="13.5" customHeight="1" x14ac:dyDescent="0.2">
      <c r="A125" s="17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</row>
    <row r="126" spans="1:95" s="2" customFormat="1" ht="13.5" customHeight="1" x14ac:dyDescent="0.2">
      <c r="A126" s="17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</row>
    <row r="127" spans="1:95" s="2" customFormat="1" ht="13.5" customHeight="1" x14ac:dyDescent="0.2">
      <c r="A127" s="17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</row>
    <row r="128" spans="1:95" s="2" customFormat="1" ht="13.5" customHeight="1" x14ac:dyDescent="0.2">
      <c r="A128" s="17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</row>
    <row r="129" spans="1:95" s="2" customFormat="1" ht="13.5" customHeight="1" x14ac:dyDescent="0.2">
      <c r="A129" s="17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</row>
    <row r="130" spans="1:95" s="2" customFormat="1" ht="13.5" customHeight="1" x14ac:dyDescent="0.2">
      <c r="A130" s="17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</row>
    <row r="131" spans="1:95" s="2" customFormat="1" ht="13.5" customHeight="1" x14ac:dyDescent="0.2">
      <c r="A131" s="17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</row>
    <row r="132" spans="1:95" s="2" customFormat="1" ht="13.5" customHeight="1" x14ac:dyDescent="0.2">
      <c r="A132" s="17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</row>
    <row r="133" spans="1:95" s="2" customFormat="1" ht="13.5" customHeight="1" x14ac:dyDescent="0.2">
      <c r="A133" s="17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</row>
    <row r="134" spans="1:95" s="2" customFormat="1" ht="13.5" customHeight="1" x14ac:dyDescent="0.2">
      <c r="A134" s="17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</row>
    <row r="135" spans="1:95" s="2" customFormat="1" ht="13.5" customHeight="1" x14ac:dyDescent="0.2">
      <c r="A135" s="17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</row>
    <row r="136" spans="1:95" s="2" customFormat="1" ht="13.5" customHeight="1" x14ac:dyDescent="0.2">
      <c r="A136" s="17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</row>
    <row r="137" spans="1:95" s="2" customFormat="1" ht="13.5" customHeight="1" x14ac:dyDescent="0.2">
      <c r="A137" s="17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</row>
    <row r="138" spans="1:95" s="2" customFormat="1" ht="13.5" customHeight="1" x14ac:dyDescent="0.2">
      <c r="A138" s="17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</row>
    <row r="139" spans="1:95" s="2" customFormat="1" ht="13.5" customHeight="1" x14ac:dyDescent="0.2">
      <c r="A139" s="17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</row>
    <row r="140" spans="1:95" s="2" customFormat="1" ht="13.5" customHeight="1" x14ac:dyDescent="0.2">
      <c r="A140" s="17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</row>
    <row r="141" spans="1:95" s="2" customFormat="1" ht="13.5" customHeight="1" x14ac:dyDescent="0.2">
      <c r="A141" s="17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</row>
    <row r="142" spans="1:95" s="2" customFormat="1" ht="13.5" customHeight="1" x14ac:dyDescent="0.2">
      <c r="A142" s="17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</row>
    <row r="143" spans="1:95" s="2" customFormat="1" ht="13.5" customHeight="1" x14ac:dyDescent="0.2">
      <c r="A143" s="17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</row>
    <row r="144" spans="1:95" s="2" customFormat="1" ht="13.5" customHeight="1" x14ac:dyDescent="0.2">
      <c r="A144" s="17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</row>
    <row r="145" spans="1:95" s="2" customFormat="1" ht="13.5" customHeight="1" x14ac:dyDescent="0.2">
      <c r="A145" s="17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</row>
    <row r="146" spans="1:95" s="2" customFormat="1" ht="13.5" customHeight="1" x14ac:dyDescent="0.2">
      <c r="A146" s="17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</row>
    <row r="147" spans="1:95" s="2" customFormat="1" ht="13.5" customHeight="1" x14ac:dyDescent="0.2">
      <c r="A147" s="17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</row>
    <row r="148" spans="1:95" s="2" customFormat="1" ht="13.5" customHeight="1" x14ac:dyDescent="0.2">
      <c r="A148" s="17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</row>
    <row r="149" spans="1:95" s="2" customFormat="1" ht="13.5" customHeight="1" x14ac:dyDescent="0.2">
      <c r="A149" s="17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</row>
    <row r="150" spans="1:95" s="2" customFormat="1" ht="13.5" customHeight="1" x14ac:dyDescent="0.2">
      <c r="A150" s="17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</row>
    <row r="151" spans="1:95" s="2" customFormat="1" ht="13.5" customHeight="1" x14ac:dyDescent="0.2">
      <c r="A151" s="17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</row>
    <row r="152" spans="1:95" s="2" customFormat="1" ht="13.5" customHeight="1" x14ac:dyDescent="0.2">
      <c r="A152" s="17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</row>
    <row r="153" spans="1:95" s="2" customFormat="1" ht="13.5" customHeight="1" x14ac:dyDescent="0.2">
      <c r="A153" s="17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</row>
    <row r="154" spans="1:95" s="2" customFormat="1" ht="13.5" customHeight="1" x14ac:dyDescent="0.2">
      <c r="A154" s="17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</row>
    <row r="155" spans="1:95" s="2" customFormat="1" ht="13.5" customHeight="1" x14ac:dyDescent="0.2">
      <c r="A155" s="17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</row>
    <row r="156" spans="1:95" s="2" customFormat="1" ht="13.5" customHeight="1" x14ac:dyDescent="0.2">
      <c r="A156" s="17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</row>
    <row r="157" spans="1:95" s="2" customFormat="1" ht="13.5" customHeight="1" x14ac:dyDescent="0.2">
      <c r="A157" s="17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</row>
    <row r="158" spans="1:95" s="2" customFormat="1" ht="13.5" customHeight="1" x14ac:dyDescent="0.2">
      <c r="A158" s="17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</row>
    <row r="159" spans="1:95" s="2" customFormat="1" ht="13.5" customHeight="1" x14ac:dyDescent="0.2">
      <c r="A159" s="17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</row>
    <row r="160" spans="1:95" s="2" customFormat="1" ht="13.5" customHeight="1" x14ac:dyDescent="0.2">
      <c r="A160" s="17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</row>
    <row r="161" spans="1:95" s="2" customFormat="1" ht="13.5" customHeight="1" x14ac:dyDescent="0.2">
      <c r="A161" s="17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</row>
    <row r="162" spans="1:95" s="2" customFormat="1" ht="13.5" customHeight="1" x14ac:dyDescent="0.2">
      <c r="A162" s="17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</row>
    <row r="163" spans="1:95" s="2" customFormat="1" ht="13.5" customHeight="1" x14ac:dyDescent="0.2">
      <c r="A163" s="17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</row>
    <row r="164" spans="1:95" s="2" customFormat="1" ht="13.5" customHeight="1" x14ac:dyDescent="0.2">
      <c r="A164" s="17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</row>
    <row r="165" spans="1:95" s="2" customFormat="1" ht="13.5" customHeight="1" x14ac:dyDescent="0.2">
      <c r="A165" s="17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</row>
    <row r="166" spans="1:95" s="2" customFormat="1" ht="13.5" customHeight="1" x14ac:dyDescent="0.2">
      <c r="A166" s="17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</row>
    <row r="167" spans="1:95" s="2" customFormat="1" ht="13.5" customHeight="1" x14ac:dyDescent="0.2">
      <c r="A167" s="17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</row>
    <row r="168" spans="1:95" s="2" customFormat="1" ht="13.5" customHeight="1" x14ac:dyDescent="0.2">
      <c r="A168" s="17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</row>
    <row r="169" spans="1:95" s="2" customFormat="1" ht="13.5" customHeight="1" x14ac:dyDescent="0.2">
      <c r="A169" s="17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</row>
    <row r="170" spans="1:95" s="2" customFormat="1" ht="13.5" customHeight="1" x14ac:dyDescent="0.2">
      <c r="A170" s="17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</row>
    <row r="171" spans="1:95" s="2" customFormat="1" ht="13.5" customHeight="1" x14ac:dyDescent="0.2">
      <c r="A171" s="17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</row>
    <row r="172" spans="1:95" s="2" customFormat="1" ht="13.5" customHeight="1" x14ac:dyDescent="0.2">
      <c r="A172" s="17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</row>
    <row r="173" spans="1:95" s="2" customFormat="1" ht="13.5" customHeight="1" x14ac:dyDescent="0.2">
      <c r="A173" s="17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</row>
    <row r="174" spans="1:95" s="2" customFormat="1" ht="13.5" customHeight="1" x14ac:dyDescent="0.2">
      <c r="A174" s="17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</row>
    <row r="175" spans="1:95" s="2" customFormat="1" ht="13.5" customHeight="1" x14ac:dyDescent="0.2">
      <c r="A175" s="17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</row>
    <row r="176" spans="1:95" s="2" customFormat="1" ht="13.5" customHeight="1" x14ac:dyDescent="0.2">
      <c r="A176" s="17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</row>
    <row r="177" spans="1:95" s="2" customFormat="1" ht="13.5" customHeight="1" x14ac:dyDescent="0.2">
      <c r="A177" s="17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</row>
    <row r="178" spans="1:95" s="2" customFormat="1" ht="13.5" customHeight="1" x14ac:dyDescent="0.2">
      <c r="A178" s="17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</row>
    <row r="179" spans="1:95" s="2" customFormat="1" ht="13.5" customHeight="1" x14ac:dyDescent="0.2">
      <c r="A179" s="17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</row>
    <row r="180" spans="1:95" s="2" customFormat="1" ht="13.5" customHeight="1" x14ac:dyDescent="0.2">
      <c r="A180" s="17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</row>
    <row r="181" spans="1:95" s="2" customFormat="1" ht="13.5" customHeight="1" x14ac:dyDescent="0.2">
      <c r="A181" s="17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</row>
    <row r="182" spans="1:95" s="2" customFormat="1" ht="13.5" customHeight="1" x14ac:dyDescent="0.2">
      <c r="A182" s="17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</row>
    <row r="183" spans="1:95" s="2" customFormat="1" ht="13.5" customHeight="1" x14ac:dyDescent="0.2">
      <c r="A183" s="17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</row>
    <row r="184" spans="1:95" s="2" customFormat="1" ht="13.5" customHeight="1" x14ac:dyDescent="0.2">
      <c r="A184" s="17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</row>
    <row r="185" spans="1:95" s="2" customFormat="1" ht="13.5" customHeight="1" x14ac:dyDescent="0.2">
      <c r="A185" s="17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</row>
    <row r="186" spans="1:95" s="2" customFormat="1" ht="13.5" customHeight="1" x14ac:dyDescent="0.2">
      <c r="A186" s="17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</row>
    <row r="187" spans="1:95" s="2" customFormat="1" ht="13.5" customHeight="1" x14ac:dyDescent="0.2">
      <c r="A187" s="17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</row>
    <row r="188" spans="1:95" s="2" customFormat="1" ht="13.5" customHeight="1" x14ac:dyDescent="0.2">
      <c r="A188" s="17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</row>
    <row r="189" spans="1:95" s="2" customFormat="1" ht="13.5" customHeight="1" x14ac:dyDescent="0.2">
      <c r="A189" s="17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</row>
    <row r="190" spans="1:95" s="2" customFormat="1" ht="13.5" customHeight="1" x14ac:dyDescent="0.2">
      <c r="A190" s="17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</row>
    <row r="191" spans="1:95" s="2" customFormat="1" ht="13.5" customHeight="1" x14ac:dyDescent="0.2">
      <c r="A191" s="17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</row>
    <row r="192" spans="1:95" s="2" customFormat="1" ht="13.5" customHeight="1" x14ac:dyDescent="0.2">
      <c r="A192" s="17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</row>
    <row r="193" spans="1:95" s="2" customFormat="1" ht="13.5" customHeight="1" x14ac:dyDescent="0.2">
      <c r="A193" s="17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</row>
    <row r="194" spans="1:95" s="2" customFormat="1" ht="13.5" customHeight="1" x14ac:dyDescent="0.2">
      <c r="A194" s="17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</row>
    <row r="195" spans="1:95" s="2" customFormat="1" ht="13.5" customHeight="1" x14ac:dyDescent="0.2">
      <c r="A195" s="17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</row>
    <row r="196" spans="1:95" s="2" customFormat="1" ht="13.5" customHeight="1" x14ac:dyDescent="0.2">
      <c r="A196" s="17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</row>
    <row r="197" spans="1:95" s="2" customFormat="1" ht="13.5" customHeight="1" x14ac:dyDescent="0.2">
      <c r="A197" s="17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</row>
    <row r="198" spans="1:95" s="2" customFormat="1" ht="13.5" customHeight="1" x14ac:dyDescent="0.2">
      <c r="A198" s="17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</row>
    <row r="199" spans="1:95" s="2" customFormat="1" ht="13.5" customHeight="1" x14ac:dyDescent="0.2">
      <c r="A199" s="17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</row>
    <row r="200" spans="1:95" s="2" customFormat="1" ht="13.5" customHeight="1" x14ac:dyDescent="0.2">
      <c r="A200" s="17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</row>
    <row r="201" spans="1:95" s="2" customFormat="1" ht="13.5" customHeight="1" x14ac:dyDescent="0.2">
      <c r="A201" s="17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</row>
    <row r="202" spans="1:95" s="2" customFormat="1" ht="13.5" customHeight="1" x14ac:dyDescent="0.2">
      <c r="A202" s="17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</row>
    <row r="203" spans="1:95" s="2" customFormat="1" ht="13.5" customHeight="1" x14ac:dyDescent="0.2">
      <c r="A203" s="17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</row>
  </sheetData>
  <mergeCells count="5">
    <mergeCell ref="A4:K4"/>
    <mergeCell ref="A5:K5"/>
    <mergeCell ref="A6:K6"/>
    <mergeCell ref="B7:F7"/>
    <mergeCell ref="G7:K7"/>
  </mergeCells>
  <conditionalFormatting sqref="A11:A12">
    <cfRule type="expression" dxfId="18" priority="77">
      <formula>IF(#REF!="+",TRUE(),FALSE())</formula>
    </cfRule>
    <cfRule type="expression" dxfId="17" priority="78">
      <formula>IF(#REF!="*",TRUE(),FALSE())</formula>
    </cfRule>
  </conditionalFormatting>
  <conditionalFormatting sqref="A13">
    <cfRule type="expression" dxfId="16" priority="74">
      <formula>IF($CQ11="+",TRUE(),FALSE())</formula>
    </cfRule>
    <cfRule type="expression" dxfId="15" priority="75">
      <formula>IF($CQ11="*",TRUE(),FALSE())</formula>
    </cfRule>
  </conditionalFormatting>
  <conditionalFormatting sqref="A14:A21">
    <cfRule type="expression" dxfId="14" priority="35">
      <formula>IF($CQ14="+",TRUE(),FALSE())</formula>
    </cfRule>
    <cfRule type="expression" dxfId="13" priority="36">
      <formula>IF($CQ14="*",TRUE(),FALSE())</formula>
    </cfRule>
  </conditionalFormatting>
  <conditionalFormatting sqref="A6:K10 A25:K26 C27:K27 A27:A65504 G28:K29 C30:K65504">
    <cfRule type="expression" dxfId="12" priority="71">
      <formula>IF($CQ6="+",TRUE(),FALSE())</formula>
    </cfRule>
    <cfRule type="expression" dxfId="11" priority="72">
      <formula>IF($CQ6="*",TRUE(),FALSE())</formula>
    </cfRule>
  </conditionalFormatting>
  <conditionalFormatting sqref="A6:K26">
    <cfRule type="expression" dxfId="10" priority="1">
      <formula>IF($A6&lt;&gt;"",TRUE(),FALSE())</formula>
    </cfRule>
  </conditionalFormatting>
  <conditionalFormatting sqref="B11:K11 B11:B12 H18:H24 K20:K24 G21:G24 J21:J24 A22:K24">
    <cfRule type="expression" dxfId="9" priority="8">
      <formula>IF($CV11="+",TRUE(),FALSE())</formula>
    </cfRule>
    <cfRule type="expression" dxfId="8" priority="9">
      <formula>IF($CV11="*",TRUE(),FALSE())</formula>
    </cfRule>
  </conditionalFormatting>
  <conditionalFormatting sqref="B13:K21">
    <cfRule type="expression" dxfId="7" priority="2">
      <formula>IF($CV13="+",TRUE(),FALSE())</formula>
    </cfRule>
    <cfRule type="expression" dxfId="6" priority="3">
      <formula>IF($CV13="*",TRUE(),FALSE())</formula>
    </cfRule>
  </conditionalFormatting>
  <conditionalFormatting sqref="C28:F29 B28:B65498">
    <cfRule type="expression" dxfId="5" priority="79">
      <formula>IF($A34&lt;&gt;"",TRUE(),FALSE())</formula>
    </cfRule>
    <cfRule type="expression" dxfId="4" priority="80">
      <formula>IF($CQ34="+",TRUE(),FALSE())</formula>
    </cfRule>
    <cfRule type="expression" dxfId="3" priority="81">
      <formula>IF($CQ34="*",TRUE(),FALSE())</formula>
    </cfRule>
  </conditionalFormatting>
  <conditionalFormatting sqref="C12:K12">
    <cfRule type="expression" dxfId="2" priority="5">
      <formula>IF($CV12="+",TRUE(),FALSE())</formula>
    </cfRule>
    <cfRule type="expression" dxfId="1" priority="6">
      <formula>IF($CV12="*",TRUE(),FALSE())</formula>
    </cfRule>
  </conditionalFormatting>
  <conditionalFormatting sqref="C27:K27 A27:A65504 G28:K29 C30:K65504">
    <cfRule type="expression" dxfId="0" priority="70">
      <formula>IF($A27&lt;&gt;"",TRUE(),FALSE())</formula>
    </cfRule>
  </conditionalFormatting>
  <pageMargins left="0.19685039370078741" right="0.19685039370078741" top="0.19685039370078741" bottom="0.19685039370078741" header="0.51181102362204722" footer="0.51181102362204722"/>
  <pageSetup paperSize="9" scale="6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март</vt:lpstr>
      <vt:lpstr>март!Print_Area</vt:lpstr>
      <vt:lpstr>март!Дата_Печати</vt:lpstr>
      <vt:lpstr>март!Наименование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Федореева Наталья</dc:creator>
  <cp:lastModifiedBy>Товкань Т.А.</cp:lastModifiedBy>
  <cp:lastPrinted>2021-08-10T03:45:47Z</cp:lastPrinted>
  <dcterms:created xsi:type="dcterms:W3CDTF">2021-02-18T05:37:19Z</dcterms:created>
  <dcterms:modified xsi:type="dcterms:W3CDTF">2025-04-22T13:22:40Z</dcterms:modified>
</cp:coreProperties>
</file>