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E8FF2D5A-B5D9-495C-A8BF-56D48BDEE51C}" xr6:coauthVersionLast="47" xr6:coauthVersionMax="47" xr10:uidLastSave="{00000000-0000-0000-0000-000000000000}"/>
  <bookViews>
    <workbookView xWindow="-120" yWindow="-120" windowWidth="38640" windowHeight="21240" xr2:uid="{DA839854-9711-4B8C-A7D5-11C872446C35}"/>
  </bookViews>
  <sheets>
    <sheet name="май" sheetId="1" r:id="rId1"/>
  </sheets>
  <definedNames>
    <definedName name="Print_Area" localSheetId="0">май!$A$3:$K$13</definedName>
    <definedName name="Дата_Печати" localSheetId="0">май!$A$3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май!$A$6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E21" i="1"/>
  <c r="F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B19" i="1"/>
  <c r="G19" i="1" s="1"/>
  <c r="H21" i="1" l="1"/>
  <c r="B12" i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13" i="1"/>
  <c r="G21" i="1" l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<sst xmlns="http://schemas.openxmlformats.org/spreadsheetml/2006/main" count="32" uniqueCount="26">
  <si>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</si>
  <si>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</si>
  <si>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</si>
  <si>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</si>
  <si>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</si>
  <si>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</si>
  <si>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</si>
  <si>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</si>
  <si>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</si>
  <si>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</si>
  <si>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</si>
  <si>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</si>
  <si>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</si>
  <si>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</si>
  <si>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</si>
  <si>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</si>
  <si>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</si>
  <si>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</si>
  <si>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</si>
  <si>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</si>
  <si>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</si>
  <si>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</si>
  <si>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</si>
  <si>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</si>
  <si>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</si>
  <si>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За июнь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</si>
</sst>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defaultColWidth="9.140625" defaultRowHeight="13.5" customHeight="1" x14ac:dyDescent="0.2"/>
  <cols>
    <col min="1" max="1" width="43.85546875" style="1" customWidth="1"/>
    <col min="2" max="2" width="17.42578125" style="2" customWidth="1"/>
    <col min="3" max="3" width="14.5703125" style="2" customWidth="1"/>
    <col min="4" max="4" width="13" style="2" customWidth="1"/>
    <col min="5" max="5" width="12.85546875" style="2" customWidth="1"/>
    <col min="6" max="6" width="13.42578125" style="2" customWidth="1"/>
    <col min="7" max="7" width="16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9252172</v>
      </c>
      <c r="C11" s="2">
        <v>569077</v>
      </c>
      <c r="D11" s="2">
        <v>617965</v>
      </c>
      <c r="E11" s="2">
        <v>2586356</v>
      </c>
      <c r="F11" s="2">
        <v>5478774</v>
      </c>
      <c r="G11" s="2">
        <f>B11</f>
        <v>9252172</v>
      </c>
      <c r="H11" s="2">
        <f t="shared" ref="H11:K20" si="0">C11</f>
        <v>569077</v>
      </c>
      <c r="I11" s="2">
        <f t="shared" si="0"/>
        <v>617965</v>
      </c>
      <c r="J11" s="2">
        <f t="shared" si="0"/>
        <v>2586356</v>
      </c>
      <c r="K11" s="2">
        <f t="shared" si="0"/>
        <v>5478774</v>
      </c>
    </row>
    <row r="12" spans="1:95" ht="13.5" customHeight="1" x14ac:dyDescent="0.2">
      <c r="A12" s="15" t="s">
        <v>15</v>
      </c>
      <c r="B12" s="19">
        <f>C12+D12+E12+F12</f>
        <v>3314055</v>
      </c>
      <c r="C12" s="2">
        <v>2237889</v>
      </c>
      <c r="D12" s="2">
        <v>444299</v>
      </c>
      <c r="E12" s="2">
        <v>371165</v>
      </c>
      <c r="F12" s="2">
        <v>260702</v>
      </c>
      <c r="G12" s="2">
        <f>B12</f>
        <v>3314055</v>
      </c>
      <c r="H12" s="2">
        <f t="shared" si="0"/>
        <v>2237889</v>
      </c>
      <c r="I12" s="2">
        <f t="shared" ref="I12:I20" si="1">D12</f>
        <v>444299</v>
      </c>
      <c r="J12" s="2">
        <f t="shared" ref="J12:J20" si="2">E12</f>
        <v>371165</v>
      </c>
      <c r="K12" s="2">
        <f t="shared" ref="K12:K20" si="3">F12</f>
        <v>260702</v>
      </c>
    </row>
    <row r="13" spans="1:95" ht="13.5" customHeight="1" x14ac:dyDescent="0.2">
      <c r="A13" s="15" t="s">
        <v>21</v>
      </c>
      <c r="B13" s="19">
        <f>C13+D13+E13+F13</f>
        <v>179343</v>
      </c>
      <c r="D13" s="2">
        <v>179343</v>
      </c>
      <c r="G13" s="2">
        <f t="shared" ref="G13:G18" si="4">B13</f>
        <v>179343</v>
      </c>
      <c r="H13" s="2">
        <f t="shared" si="0"/>
        <v>0</v>
      </c>
      <c r="I13" s="2">
        <f t="shared" si="1"/>
        <v>179343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216471</v>
      </c>
      <c r="E14" s="2">
        <v>210994</v>
      </c>
      <c r="F14" s="2">
        <v>5477</v>
      </c>
      <c r="G14" s="2">
        <f t="shared" si="4"/>
        <v>216471</v>
      </c>
      <c r="H14" s="2">
        <f t="shared" si="0"/>
        <v>0</v>
      </c>
      <c r="I14" s="2">
        <f t="shared" si="1"/>
        <v>0</v>
      </c>
      <c r="J14" s="2">
        <f t="shared" si="2"/>
        <v>210994</v>
      </c>
      <c r="K14" s="2">
        <f t="shared" si="3"/>
        <v>5477</v>
      </c>
    </row>
    <row r="15" spans="1:95" ht="13.5" customHeight="1" x14ac:dyDescent="0.2">
      <c r="A15" s="16" t="s">
        <v>17</v>
      </c>
      <c r="B15" s="19">
        <f t="shared" ref="B15:B18" si="5">C15+D15+E15+F15</f>
        <v>12337</v>
      </c>
      <c r="F15" s="2">
        <v>12337</v>
      </c>
      <c r="G15" s="2">
        <f t="shared" si="4"/>
        <v>12337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12337</v>
      </c>
    </row>
    <row r="16" spans="1:95" ht="13.5" customHeight="1" x14ac:dyDescent="0.2">
      <c r="A16" s="16" t="s">
        <v>18</v>
      </c>
      <c r="B16" s="19">
        <f t="shared" si="5"/>
        <v>35879</v>
      </c>
      <c r="F16" s="2">
        <v>35879</v>
      </c>
      <c r="G16" s="2">
        <f t="shared" si="4"/>
        <v>35879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35879</v>
      </c>
    </row>
    <row r="17" spans="1:95" ht="13.5" customHeight="1" x14ac:dyDescent="0.2">
      <c r="A17" s="16" t="s">
        <v>19</v>
      </c>
      <c r="B17" s="19">
        <f t="shared" si="5"/>
        <v>1581</v>
      </c>
      <c r="E17" s="2">
        <v>500</v>
      </c>
      <c r="F17" s="2">
        <v>1081</v>
      </c>
      <c r="G17" s="2">
        <f t="shared" si="4"/>
        <v>1581</v>
      </c>
      <c r="H17" s="2">
        <f t="shared" si="0"/>
        <v>0</v>
      </c>
      <c r="I17" s="2">
        <f t="shared" si="1"/>
        <v>0</v>
      </c>
      <c r="J17" s="2">
        <f t="shared" si="2"/>
        <v>500</v>
      </c>
      <c r="K17" s="2">
        <f t="shared" si="3"/>
        <v>1081</v>
      </c>
    </row>
    <row r="18" spans="1:95" ht="13.5" customHeight="1" x14ac:dyDescent="0.2">
      <c r="A18" s="16" t="s">
        <v>24</v>
      </c>
      <c r="B18" s="19">
        <f t="shared" si="5"/>
        <v>425365</v>
      </c>
      <c r="E18" s="2">
        <v>425365</v>
      </c>
      <c r="G18" s="2">
        <f t="shared" si="4"/>
        <v>425365</v>
      </c>
      <c r="H18" s="2">
        <f t="shared" si="0"/>
        <v>0</v>
      </c>
      <c r="I18" s="2">
        <f t="shared" si="1"/>
        <v>0</v>
      </c>
      <c r="J18" s="2">
        <f t="shared" si="2"/>
        <v>425365</v>
      </c>
      <c r="K18" s="2">
        <f t="shared" si="3"/>
        <v>0</v>
      </c>
    </row>
    <row r="19" spans="1:95" ht="13.5" customHeight="1" x14ac:dyDescent="0.2">
      <c r="A19" s="16" t="s">
        <v>22</v>
      </c>
      <c r="B19" s="20">
        <f t="shared" ref="B19:B20" si="6">C19+D19+E19+F19</f>
        <v>21780</v>
      </c>
      <c r="E19" s="2">
        <v>21780</v>
      </c>
      <c r="G19" s="2">
        <f t="shared" ref="G19:G20" si="7">B19</f>
        <v>21780</v>
      </c>
      <c r="H19" s="2">
        <f t="shared" si="0"/>
        <v>0</v>
      </c>
      <c r="I19" s="2">
        <f t="shared" si="1"/>
        <v>0</v>
      </c>
      <c r="J19" s="2">
        <f t="shared" si="2"/>
        <v>21780</v>
      </c>
      <c r="K19" s="2">
        <f t="shared" si="3"/>
        <v>0</v>
      </c>
    </row>
    <row r="20" spans="1:95" ht="13.5" customHeight="1" x14ac:dyDescent="0.2">
      <c r="A20" s="16" t="s">
        <v>23</v>
      </c>
      <c r="B20" s="20">
        <f t="shared" si="6"/>
        <v>11320276</v>
      </c>
      <c r="C20" s="2">
        <v>9807046</v>
      </c>
      <c r="E20" s="2">
        <v>1513230</v>
      </c>
      <c r="G20" s="2">
        <f t="shared" si="7"/>
        <v>11320276</v>
      </c>
      <c r="H20" s="2">
        <f t="shared" si="0"/>
        <v>9807046</v>
      </c>
      <c r="I20" s="2">
        <f t="shared" si="1"/>
        <v>0</v>
      </c>
      <c r="J20" s="2">
        <f t="shared" si="2"/>
        <v>1513230</v>
      </c>
      <c r="K20" s="2">
        <f t="shared" si="3"/>
        <v>0</v>
      </c>
    </row>
    <row r="21" spans="1:95" ht="13.5" customHeight="1" x14ac:dyDescent="0.2">
      <c r="A21" s="17" t="s">
        <v>20</v>
      </c>
      <c r="B21" s="2">
        <f>SUM(B11:B20)</f>
        <v>24779259</v>
      </c>
      <c r="C21" s="2">
        <f t="shared" ref="C21:K21" si="8">SUM(C11:C20)</f>
        <v>12614012</v>
      </c>
      <c r="D21" s="2">
        <f t="shared" si="8"/>
        <v>1241607</v>
      </c>
      <c r="E21" s="2">
        <f t="shared" si="8"/>
        <v>5129390</v>
      </c>
      <c r="F21" s="2">
        <f t="shared" si="8"/>
        <v>5794250</v>
      </c>
      <c r="G21" s="2">
        <f t="shared" si="8"/>
        <v>24779259</v>
      </c>
      <c r="H21" s="2">
        <f t="shared" si="8"/>
        <v>12614012</v>
      </c>
      <c r="I21" s="2">
        <f t="shared" si="8"/>
        <v>1241607</v>
      </c>
      <c r="J21" s="2">
        <f t="shared" si="8"/>
        <v>5129390</v>
      </c>
      <c r="K21" s="2">
        <f t="shared" si="8"/>
        <v>5794250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23 A21:K22 C26:K65500 G24:K25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4:B65494 C24:F25">
    <cfRule type="expression" dxfId="44" priority="64">
      <formula>IF($A30&lt;&gt;"",TRUE(),FALSE())</formula>
    </cfRule>
    <cfRule type="expression" dxfId="43" priority="65">
      <formula>IF($CQ30="+",TRUE(),FALSE())</formula>
    </cfRule>
    <cfRule type="expression" dxfId="42" priority="66">
      <formula>IF($CQ30="*",TRUE(),FALSE())</formula>
    </cfRule>
  </conditionalFormatting>
  <conditionalFormatting sqref="H11:K20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0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0 G19:G20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май</vt:lpstr>
      <vt:lpstr>май!Print_Area</vt:lpstr>
      <vt:lpstr>май!Дата_Печати</vt:lpstr>
      <vt:lpstr>май!Наименование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2022-08-24T10:15:30Z</dcterms:modified>
</cp:coreProperties>
</file>