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для сайта\информация об объемах ПО\2024\"/>
    </mc:Choice>
  </mc:AlternateContent>
  <xr:revisionPtr revIDLastSave="0" documentId="13_ncr:1_{B49F5E0C-C1FB-4CF2-BECF-856B99603609}" xr6:coauthVersionLast="47" xr6:coauthVersionMax="47" xr10:uidLastSave="{00000000-0000-0000-0000-000000000000}"/>
  <bookViews>
    <workbookView xWindow="-28920" yWindow="-120" windowWidth="29040" windowHeight="15840" xr2:uid="{DA839854-9711-4B8C-A7D5-11C872446C35}"/>
  </bookViews>
  <sheets>
    <sheet name="сентябрь" sheetId="1" r:id="rId1"/>
  </sheets>
  <definedNames>
    <definedName name="Print_Area" localSheetId="0">сентябрь!$A$3:$K$13</definedName>
    <definedName name="Дата_Печати" localSheetId="0">сентябрь!$A$3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сентябрь!$A$6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E25" i="1"/>
  <c r="C25" i="1"/>
  <c r="B24" i="1"/>
  <c r="J14" i="1" l="1"/>
  <c r="K14" i="1"/>
  <c r="H13" i="1"/>
  <c r="H14" i="1"/>
  <c r="H15" i="1"/>
  <c r="H16" i="1"/>
  <c r="H17" i="1"/>
  <c r="H18" i="1" l="1"/>
  <c r="H19" i="1"/>
  <c r="H20" i="1"/>
  <c r="H22" i="1"/>
  <c r="H23" i="1"/>
  <c r="H24" i="1"/>
  <c r="K20" i="1"/>
  <c r="K22" i="1"/>
  <c r="K23" i="1"/>
  <c r="K24" i="1"/>
  <c r="J24" i="1"/>
  <c r="G24" i="1"/>
  <c r="J23" i="1" l="1"/>
  <c r="B23" i="1"/>
  <c r="G23" i="1" s="1"/>
  <c r="J22" i="1"/>
  <c r="B22" i="1" l="1"/>
  <c r="G22" i="1" s="1"/>
  <c r="B20" i="1" l="1"/>
  <c r="G20" i="1" s="1"/>
  <c r="J20" i="1"/>
  <c r="K19" i="1"/>
  <c r="J19" i="1"/>
  <c r="I19" i="1"/>
  <c r="B19" i="1"/>
  <c r="G19" i="1" s="1"/>
  <c r="I13" i="1"/>
  <c r="J13" i="1"/>
  <c r="K13" i="1"/>
  <c r="I15" i="1"/>
  <c r="J15" i="1"/>
  <c r="K15" i="1"/>
  <c r="I16" i="1"/>
  <c r="J16" i="1"/>
  <c r="K16" i="1"/>
  <c r="I17" i="1"/>
  <c r="J17" i="1"/>
  <c r="K17" i="1"/>
  <c r="I18" i="1"/>
  <c r="J18" i="1"/>
  <c r="K18" i="1"/>
  <c r="B18" i="1"/>
  <c r="G18" i="1" s="1"/>
  <c r="I11" i="1"/>
  <c r="H11" i="1"/>
  <c r="B17" i="1"/>
  <c r="G17" i="1" s="1"/>
  <c r="B16" i="1"/>
  <c r="G16" i="1" s="1"/>
  <c r="B15" i="1"/>
  <c r="G15" i="1" s="1"/>
  <c r="B13" i="1"/>
  <c r="G13" i="1" s="1"/>
  <c r="J11" i="1" l="1"/>
  <c r="B12" i="1" l="1"/>
  <c r="G12" i="1" s="1"/>
  <c r="I12" i="1"/>
  <c r="I25" i="1" s="1"/>
  <c r="J12" i="1"/>
  <c r="K12" i="1"/>
  <c r="H12" i="1"/>
  <c r="B14" i="1"/>
  <c r="G14" i="1" s="1"/>
  <c r="B21" i="1" l="1"/>
  <c r="J21" i="1"/>
  <c r="J25" i="1" s="1"/>
  <c r="H21" i="1"/>
  <c r="H25" i="1" s="1"/>
  <c r="K21" i="1"/>
  <c r="G21" i="1" l="1"/>
  <c r="B11" i="1"/>
  <c r="G11" i="1" l="1"/>
  <c r="G25" i="1" s="1"/>
  <c r="F11" i="1"/>
  <c r="F25" i="1" l="1"/>
  <c r="K11" i="1"/>
  <c r="K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charset val="1"/>
          </rPr>
          <t>Товкань Т.А.:</t>
        </r>
        <r>
          <rPr>
            <sz val="9"/>
            <color indexed="81"/>
            <rFont val="Tahoma"/>
            <charset val="1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<sst xmlns="http://schemas.openxmlformats.org/spreadsheetml/2006/main" count="36" uniqueCount="30">
  <si>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</si>
  <si>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</si>
  <si>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</si>
  <si>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</si>
  <si>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</si>
  <si>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</si>
  <si>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</si>
  <si>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</si>
  <si>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</si>
  <si>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</si>
  <si>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</si>
  <si>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</si>
  <si>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</si>
  <si>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</si>
  <si>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</si>
  <si>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</si>
  <si>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</si>
  <si>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</si>
  <si>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</si>
  <si>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</si>
  <si>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</si>
  <si>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</si>
  <si>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"РСМЭ"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</si>
  <si>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</si>
  <si>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</si>
  <si>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</si>
  <si>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</si>
  <si>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</si>
  <si>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</si>
  <si>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За сентябрь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</si>
</sst>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3" borderId="0" xfId="1" applyFont="1" applyFill="1" applyAlignment="1">
      <alignment horizontal="left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21"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11" sqref="C11:F24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7"/>
      <c r="M4" s="7"/>
    </row>
    <row r="5" spans="1:95" s="6" customFormat="1" ht="13.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7"/>
      <c r="M5" s="7"/>
    </row>
    <row r="6" spans="1:95" s="6" customFormat="1" ht="13.5" customHeight="1" x14ac:dyDescent="0.2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95" s="6" customFormat="1" ht="13.5" customHeight="1" x14ac:dyDescent="0.2">
      <c r="A7" s="8" t="s">
        <v>3</v>
      </c>
      <c r="B7" s="27" t="s">
        <v>4</v>
      </c>
      <c r="C7" s="27"/>
      <c r="D7" s="27"/>
      <c r="E7" s="27"/>
      <c r="F7" s="27"/>
      <c r="G7" s="28" t="s">
        <v>5</v>
      </c>
      <c r="H7" s="28"/>
      <c r="I7" s="28"/>
      <c r="J7" s="28"/>
      <c r="K7" s="28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2">
        <f>B25-B12-B13-B14-B15-B16-B17-B18-B19-B20-B21-B22-B23-B24</f>
        <v>10734454</v>
      </c>
      <c r="C11" s="2">
        <v>496069</v>
      </c>
      <c r="D11" s="2">
        <v>656448</v>
      </c>
      <c r="E11" s="2">
        <v>2774173</v>
      </c>
      <c r="F11" s="22">
        <f>B11-C11-D11-E11</f>
        <v>6807764</v>
      </c>
      <c r="G11" s="2">
        <f>B11</f>
        <v>10734454</v>
      </c>
      <c r="H11" s="2">
        <f t="shared" ref="H11:K24" si="0">C11</f>
        <v>496069</v>
      </c>
      <c r="I11" s="2">
        <f t="shared" si="0"/>
        <v>656448</v>
      </c>
      <c r="J11" s="2">
        <f t="shared" si="0"/>
        <v>2774173</v>
      </c>
      <c r="K11" s="2">
        <f t="shared" si="0"/>
        <v>6807764</v>
      </c>
    </row>
    <row r="12" spans="1:95" ht="13.5" customHeight="1" x14ac:dyDescent="0.2">
      <c r="A12" s="15" t="s">
        <v>15</v>
      </c>
      <c r="B12" s="22">
        <f>C12+D12+E12+F12</f>
        <v>3265032</v>
      </c>
      <c r="C12" s="2">
        <v>2352059</v>
      </c>
      <c r="D12" s="2">
        <v>294338</v>
      </c>
      <c r="E12" s="19">
        <v>446229</v>
      </c>
      <c r="F12" s="19">
        <v>172406</v>
      </c>
      <c r="G12" s="2">
        <f>B12</f>
        <v>3265032</v>
      </c>
      <c r="H12" s="2">
        <f t="shared" si="0"/>
        <v>2352059</v>
      </c>
      <c r="I12" s="2">
        <f t="shared" ref="I12:I18" si="1">D12</f>
        <v>294338</v>
      </c>
      <c r="J12" s="2">
        <f t="shared" ref="J12:J18" si="2">E12</f>
        <v>446229</v>
      </c>
      <c r="K12" s="2">
        <f t="shared" ref="K12:K18" si="3">F12</f>
        <v>172406</v>
      </c>
    </row>
    <row r="13" spans="1:95" ht="13.5" customHeight="1" x14ac:dyDescent="0.2">
      <c r="A13" s="15" t="s">
        <v>21</v>
      </c>
      <c r="B13" s="22">
        <f>C13+D13+E13+F13</f>
        <v>187330</v>
      </c>
      <c r="C13" s="2">
        <v>0</v>
      </c>
      <c r="D13" s="2">
        <v>187330</v>
      </c>
      <c r="E13" s="2">
        <v>0</v>
      </c>
      <c r="F13" s="2">
        <v>0</v>
      </c>
      <c r="G13" s="2">
        <f t="shared" ref="G13:G17" si="4">B13</f>
        <v>187330</v>
      </c>
      <c r="H13" s="2">
        <f t="shared" si="0"/>
        <v>0</v>
      </c>
      <c r="I13" s="2">
        <f t="shared" si="1"/>
        <v>187330</v>
      </c>
      <c r="J13" s="2">
        <f t="shared" si="2"/>
        <v>0</v>
      </c>
      <c r="K13" s="2">
        <f t="shared" si="3"/>
        <v>0</v>
      </c>
    </row>
    <row r="14" spans="1:95" ht="13.5" customHeight="1" x14ac:dyDescent="0.2">
      <c r="A14" s="16" t="s">
        <v>16</v>
      </c>
      <c r="B14" s="22">
        <f>C14+D14+E14+F14</f>
        <v>189430</v>
      </c>
      <c r="C14" s="2">
        <v>0</v>
      </c>
      <c r="D14" s="2">
        <v>0</v>
      </c>
      <c r="E14" s="2">
        <v>183338</v>
      </c>
      <c r="F14" s="2">
        <v>6092</v>
      </c>
      <c r="G14" s="2">
        <f t="shared" si="4"/>
        <v>189430</v>
      </c>
      <c r="H14" s="2">
        <f t="shared" si="0"/>
        <v>0</v>
      </c>
      <c r="I14" s="2">
        <v>0</v>
      </c>
      <c r="J14" s="2">
        <f t="shared" ref="J14" si="5">E14</f>
        <v>183338</v>
      </c>
      <c r="K14" s="2">
        <f t="shared" ref="K14" si="6">F14</f>
        <v>6092</v>
      </c>
    </row>
    <row r="15" spans="1:95" ht="13.5" customHeight="1" x14ac:dyDescent="0.2">
      <c r="A15" s="16" t="s">
        <v>17</v>
      </c>
      <c r="B15" s="22">
        <f t="shared" ref="B15:B17" si="7">C15+D15+E15+F15</f>
        <v>36618</v>
      </c>
      <c r="C15" s="2">
        <v>0</v>
      </c>
      <c r="D15" s="2">
        <v>0</v>
      </c>
      <c r="E15" s="2">
        <v>22026</v>
      </c>
      <c r="F15" s="2">
        <v>14592</v>
      </c>
      <c r="G15" s="2">
        <f t="shared" si="4"/>
        <v>36618</v>
      </c>
      <c r="H15" s="2">
        <f t="shared" si="0"/>
        <v>0</v>
      </c>
      <c r="I15" s="2">
        <f t="shared" si="1"/>
        <v>0</v>
      </c>
      <c r="J15" s="2">
        <f t="shared" si="2"/>
        <v>22026</v>
      </c>
      <c r="K15" s="2">
        <f t="shared" si="3"/>
        <v>14592</v>
      </c>
    </row>
    <row r="16" spans="1:95" ht="13.5" customHeight="1" x14ac:dyDescent="0.2">
      <c r="A16" s="16" t="s">
        <v>18</v>
      </c>
      <c r="B16" s="22">
        <f t="shared" si="7"/>
        <v>5945</v>
      </c>
      <c r="C16" s="2">
        <v>0</v>
      </c>
      <c r="D16" s="2">
        <v>0</v>
      </c>
      <c r="E16" s="2">
        <v>0</v>
      </c>
      <c r="F16" s="2">
        <v>5945</v>
      </c>
      <c r="G16" s="2">
        <f t="shared" si="4"/>
        <v>5945</v>
      </c>
      <c r="H16" s="2">
        <f t="shared" si="0"/>
        <v>0</v>
      </c>
      <c r="I16" s="2">
        <f t="shared" si="1"/>
        <v>0</v>
      </c>
      <c r="J16" s="2">
        <f t="shared" si="2"/>
        <v>0</v>
      </c>
      <c r="K16" s="2">
        <f t="shared" si="3"/>
        <v>5945</v>
      </c>
    </row>
    <row r="17" spans="1:95" ht="13.5" customHeight="1" x14ac:dyDescent="0.2">
      <c r="A17" s="16" t="s">
        <v>19</v>
      </c>
      <c r="B17" s="22">
        <f t="shared" si="7"/>
        <v>705</v>
      </c>
      <c r="C17" s="2">
        <v>0</v>
      </c>
      <c r="D17" s="2">
        <v>0</v>
      </c>
      <c r="E17" s="2">
        <v>705</v>
      </c>
      <c r="F17" s="2">
        <v>0</v>
      </c>
      <c r="G17" s="2">
        <f t="shared" si="4"/>
        <v>705</v>
      </c>
      <c r="H17" s="2">
        <f t="shared" si="0"/>
        <v>0</v>
      </c>
      <c r="I17" s="2">
        <f t="shared" si="1"/>
        <v>0</v>
      </c>
      <c r="J17" s="2">
        <f t="shared" si="2"/>
        <v>705</v>
      </c>
      <c r="K17" s="2">
        <f t="shared" si="3"/>
        <v>0</v>
      </c>
    </row>
    <row r="18" spans="1:95" ht="13.5" customHeight="1" x14ac:dyDescent="0.2">
      <c r="A18" s="16" t="s">
        <v>22</v>
      </c>
      <c r="B18" s="22">
        <f t="shared" ref="B18:B24" si="8">C18+D18+E18+F18</f>
        <v>5298956</v>
      </c>
      <c r="C18" s="2">
        <v>4506195</v>
      </c>
      <c r="D18" s="2">
        <v>0</v>
      </c>
      <c r="E18" s="2">
        <v>792761</v>
      </c>
      <c r="F18" s="2">
        <v>0</v>
      </c>
      <c r="G18" s="2">
        <f t="shared" ref="G18" si="9">B18</f>
        <v>5298956</v>
      </c>
      <c r="H18" s="2">
        <f t="shared" si="0"/>
        <v>4506195</v>
      </c>
      <c r="I18" s="2">
        <f t="shared" si="1"/>
        <v>0</v>
      </c>
      <c r="J18" s="2">
        <f t="shared" si="2"/>
        <v>792761</v>
      </c>
      <c r="K18" s="2">
        <f t="shared" si="3"/>
        <v>0</v>
      </c>
    </row>
    <row r="19" spans="1:95" ht="13.5" customHeight="1" x14ac:dyDescent="0.2">
      <c r="A19" s="16" t="s">
        <v>24</v>
      </c>
      <c r="B19" s="22">
        <f t="shared" si="8"/>
        <v>158826</v>
      </c>
      <c r="C19" s="2">
        <v>0</v>
      </c>
      <c r="D19" s="2">
        <v>0</v>
      </c>
      <c r="E19" s="2">
        <v>158206</v>
      </c>
      <c r="F19" s="2">
        <v>620</v>
      </c>
      <c r="G19" s="2">
        <f t="shared" ref="G19:G22" si="10">B19</f>
        <v>158826</v>
      </c>
      <c r="H19" s="2">
        <f t="shared" si="0"/>
        <v>0</v>
      </c>
      <c r="I19" s="2">
        <f t="shared" ref="I19" si="11">D19</f>
        <v>0</v>
      </c>
      <c r="J19" s="2">
        <f t="shared" ref="J19:J22" si="12">E19</f>
        <v>158206</v>
      </c>
      <c r="K19" s="2">
        <f t="shared" ref="K19:K24" si="13">F19</f>
        <v>620</v>
      </c>
    </row>
    <row r="20" spans="1:95" ht="13.5" customHeight="1" x14ac:dyDescent="0.2">
      <c r="A20" s="16" t="s">
        <v>25</v>
      </c>
      <c r="B20" s="22">
        <f t="shared" si="8"/>
        <v>1769</v>
      </c>
      <c r="C20" s="2">
        <v>0</v>
      </c>
      <c r="D20" s="2">
        <v>0</v>
      </c>
      <c r="E20" s="2">
        <v>1769</v>
      </c>
      <c r="F20" s="2">
        <v>0</v>
      </c>
      <c r="G20" s="2">
        <f t="shared" si="10"/>
        <v>1769</v>
      </c>
      <c r="H20" s="2">
        <f t="shared" si="0"/>
        <v>0</v>
      </c>
      <c r="J20" s="2">
        <f t="shared" si="12"/>
        <v>1769</v>
      </c>
      <c r="K20" s="2">
        <f t="shared" si="13"/>
        <v>0</v>
      </c>
    </row>
    <row r="21" spans="1:95" ht="13.5" customHeight="1" x14ac:dyDescent="0.2">
      <c r="A21" s="16" t="s">
        <v>26</v>
      </c>
      <c r="B21" s="22">
        <f t="shared" si="8"/>
        <v>301730</v>
      </c>
      <c r="C21" s="2">
        <v>0</v>
      </c>
      <c r="D21" s="2">
        <v>0</v>
      </c>
      <c r="E21" s="2">
        <v>301730</v>
      </c>
      <c r="F21" s="2">
        <v>0</v>
      </c>
      <c r="G21" s="2">
        <f t="shared" si="10"/>
        <v>301730</v>
      </c>
      <c r="H21" s="2">
        <f t="shared" si="0"/>
        <v>0</v>
      </c>
      <c r="I21" s="2">
        <v>0</v>
      </c>
      <c r="J21" s="2">
        <f t="shared" si="12"/>
        <v>301730</v>
      </c>
      <c r="K21" s="2">
        <f t="shared" si="13"/>
        <v>0</v>
      </c>
    </row>
    <row r="22" spans="1:95" ht="13.5" customHeight="1" x14ac:dyDescent="0.2">
      <c r="A22" s="16" t="s">
        <v>23</v>
      </c>
      <c r="B22" s="22">
        <f t="shared" si="8"/>
        <v>405890</v>
      </c>
      <c r="C22" s="2">
        <v>0</v>
      </c>
      <c r="D22" s="2">
        <v>0</v>
      </c>
      <c r="E22" s="2">
        <v>405890</v>
      </c>
      <c r="F22" s="2">
        <v>0</v>
      </c>
      <c r="G22" s="2">
        <f t="shared" si="10"/>
        <v>405890</v>
      </c>
      <c r="H22" s="2">
        <f t="shared" si="0"/>
        <v>0</v>
      </c>
      <c r="I22" s="2">
        <v>0</v>
      </c>
      <c r="J22" s="2">
        <f t="shared" si="12"/>
        <v>405890</v>
      </c>
      <c r="K22" s="2">
        <f t="shared" si="13"/>
        <v>0</v>
      </c>
    </row>
    <row r="23" spans="1:95" ht="13.5" customHeight="1" x14ac:dyDescent="0.2">
      <c r="A23" s="16" t="s">
        <v>27</v>
      </c>
      <c r="B23" s="22">
        <f t="shared" si="8"/>
        <v>30208</v>
      </c>
      <c r="C23" s="2">
        <v>0</v>
      </c>
      <c r="D23" s="2">
        <v>0</v>
      </c>
      <c r="E23" s="2">
        <v>30208</v>
      </c>
      <c r="F23" s="2">
        <v>0</v>
      </c>
      <c r="G23" s="2">
        <f t="shared" ref="G23:G24" si="14">B23</f>
        <v>30208</v>
      </c>
      <c r="H23" s="2">
        <f t="shared" si="0"/>
        <v>0</v>
      </c>
      <c r="I23" s="2">
        <v>0</v>
      </c>
      <c r="J23" s="2">
        <f t="shared" ref="J23" si="15">E23</f>
        <v>30208</v>
      </c>
      <c r="K23" s="2">
        <f t="shared" si="13"/>
        <v>0</v>
      </c>
    </row>
    <row r="24" spans="1:95" ht="13.5" customHeight="1" x14ac:dyDescent="0.2">
      <c r="A24" s="21" t="s">
        <v>28</v>
      </c>
      <c r="B24" s="22">
        <f t="shared" si="8"/>
        <v>317873</v>
      </c>
      <c r="C24" s="2">
        <v>155650</v>
      </c>
      <c r="D24" s="2">
        <v>0</v>
      </c>
      <c r="E24" s="2">
        <v>0</v>
      </c>
      <c r="F24" s="2">
        <v>162223</v>
      </c>
      <c r="G24" s="2">
        <f t="shared" si="14"/>
        <v>317873</v>
      </c>
      <c r="H24" s="2">
        <f t="shared" si="0"/>
        <v>155650</v>
      </c>
      <c r="I24" s="2">
        <v>0</v>
      </c>
      <c r="J24" s="2">
        <f t="shared" ref="J24" si="16">E24</f>
        <v>0</v>
      </c>
      <c r="K24" s="2">
        <f t="shared" si="13"/>
        <v>162223</v>
      </c>
    </row>
    <row r="25" spans="1:95" ht="13.5" customHeight="1" x14ac:dyDescent="0.2">
      <c r="A25" s="17" t="s">
        <v>20</v>
      </c>
      <c r="B25" s="2">
        <v>20934766</v>
      </c>
      <c r="C25" s="22">
        <f>SUM(C11:C24)</f>
        <v>7509973</v>
      </c>
      <c r="D25" s="22">
        <f t="shared" ref="D25:F25" si="17">SUM(D11:D24)</f>
        <v>1138116</v>
      </c>
      <c r="E25" s="22">
        <f t="shared" si="17"/>
        <v>5117035</v>
      </c>
      <c r="F25" s="22">
        <f t="shared" si="17"/>
        <v>7169642</v>
      </c>
      <c r="G25" s="2">
        <f>SUM(G11:G24)</f>
        <v>20934766</v>
      </c>
      <c r="H25" s="2">
        <f t="shared" ref="H25" si="18">SUM(H11:H24)</f>
        <v>7509973</v>
      </c>
      <c r="I25" s="2">
        <f t="shared" ref="I25" si="19">SUM(I11:I24)</f>
        <v>1138116</v>
      </c>
      <c r="J25" s="2">
        <f t="shared" ref="J25" si="20">SUM(J11:J24)</f>
        <v>5117035</v>
      </c>
      <c r="K25" s="2">
        <f t="shared" ref="K25" si="21">SUM(K11:K24)</f>
        <v>7169642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20" priority="77">
      <formula>IF(#REF!="+",TRUE(),FALSE())</formula>
    </cfRule>
    <cfRule type="expression" dxfId="19" priority="78">
      <formula>IF(#REF!="*",TRUE(),FALSE())</formula>
    </cfRule>
  </conditionalFormatting>
  <conditionalFormatting sqref="A13">
    <cfRule type="expression" dxfId="18" priority="74">
      <formula>IF($CQ11="+",TRUE(),FALSE())</formula>
    </cfRule>
    <cfRule type="expression" dxfId="17" priority="75">
      <formula>IF($CQ11="*",TRUE(),FALSE())</formula>
    </cfRule>
  </conditionalFormatting>
  <conditionalFormatting sqref="A14:A21">
    <cfRule type="expression" dxfId="16" priority="35">
      <formula>IF($CQ14="+",TRUE(),FALSE())</formula>
    </cfRule>
    <cfRule type="expression" dxfId="15" priority="36">
      <formula>IF($CQ14="*",TRUE(),FALSE())</formula>
    </cfRule>
  </conditionalFormatting>
  <conditionalFormatting sqref="A6:K10 A25:K26 C27:K27 A27:A65504 G28:K29 C30:K65504">
    <cfRule type="expression" dxfId="14" priority="71">
      <formula>IF($CQ6="+",TRUE(),FALSE())</formula>
    </cfRule>
    <cfRule type="expression" dxfId="13" priority="72">
      <formula>IF($CQ6="*",TRUE(),FALSE())</formula>
    </cfRule>
  </conditionalFormatting>
  <conditionalFormatting sqref="A6:K26">
    <cfRule type="expression" dxfId="12" priority="1">
      <formula>IF($A6&lt;&gt;"",TRUE(),FALSE())</formula>
    </cfRule>
  </conditionalFormatting>
  <conditionalFormatting sqref="B11:K11 B11:B12 H18:H24 K20:K24 A22:K24">
    <cfRule type="expression" dxfId="11" priority="8">
      <formula>IF($CV11="+",TRUE(),FALSE())</formula>
    </cfRule>
    <cfRule type="expression" dxfId="10" priority="9">
      <formula>IF($CV11="*",TRUE(),FALSE())</formula>
    </cfRule>
  </conditionalFormatting>
  <conditionalFormatting sqref="B13:K21">
    <cfRule type="expression" dxfId="9" priority="2">
      <formula>IF($CV13="+",TRUE(),FALSE())</formula>
    </cfRule>
    <cfRule type="expression" dxfId="8" priority="3">
      <formula>IF($CV13="*",TRUE(),FALSE())</formula>
    </cfRule>
  </conditionalFormatting>
  <conditionalFormatting sqref="C28:F29 B28:B65498">
    <cfRule type="expression" dxfId="7" priority="79">
      <formula>IF($A34&lt;&gt;"",TRUE(),FALSE())</formula>
    </cfRule>
    <cfRule type="expression" dxfId="6" priority="80">
      <formula>IF($CQ34="+",TRUE(),FALSE())</formula>
    </cfRule>
    <cfRule type="expression" dxfId="5" priority="81">
      <formula>IF($CQ34="*",TRUE(),FALSE())</formula>
    </cfRule>
  </conditionalFormatting>
  <conditionalFormatting sqref="C12:K12">
    <cfRule type="expression" dxfId="4" priority="5">
      <formula>IF($CV12="+",TRUE(),FALSE())</formula>
    </cfRule>
    <cfRule type="expression" dxfId="3" priority="6">
      <formula>IF($CV12="*",TRUE(),FALSE())</formula>
    </cfRule>
  </conditionalFormatting>
  <conditionalFormatting sqref="C27:K27 A27:A65504 G28:K29 C30:K65504">
    <cfRule type="expression" dxfId="2" priority="70">
      <formula>IF($A27&lt;&gt;"",TRUE(),FALSE())</formula>
    </cfRule>
  </conditionalFormatting>
  <conditionalFormatting sqref="G21:G24 J21:J24">
    <cfRule type="expression" dxfId="1" priority="17">
      <formula>IF($CV21="+",TRUE(),FALSE())</formula>
    </cfRule>
    <cfRule type="expression" dxfId="0" priority="18">
      <formula>IF($CV21="*",TRUE(),FALSE())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сентябрь</vt:lpstr>
      <vt:lpstr>сентябрь!Print_Area</vt:lpstr>
      <vt:lpstr>сентябрь!Дата_Печати</vt:lpstr>
      <vt:lpstr>сентябрь!Наименование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2025-01-24T05:36:00Z</dcterms:modified>
</cp:coreProperties>
</file>