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3\"/>
    </mc:Choice>
  </mc:AlternateContent>
  <xr:revisionPtr revIDLastSave="0" documentId="13_ncr:1_{9F6A75E7-4002-40F7-9FBD-EB7A79CAAE02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декабрь 2022" sheetId="1" r:id="rId1"/>
  </sheets>
  <definedNames>
    <definedName name="Print_Area" localSheetId="0">'декабрь 2022'!$A$3:$K$13</definedName>
    <definedName name="Дата_Печати" localSheetId="0">'декабрь 2022'!$A$3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'декабрь 2022'!$A$6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B22" i="1"/>
  <c r="G22" i="1"/>
  <c r="J22" i="1"/>
  <c r="D23" i="1"/>
  <c r="F23" i="1"/>
  <c r="K21" i="1"/>
  <c r="J21" i="1"/>
  <c r="I21" i="1"/>
  <c r="H21" i="1"/>
  <c r="B21" i="1"/>
  <c r="G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/>
  <c r="J14" i="1"/>
  <c r="H12" i="1"/>
  <c r="K11" i="1"/>
  <c r="J11" i="1"/>
  <c r="I11" i="1"/>
  <c r="H11" i="1"/>
  <c r="H23" i="1"/>
  <c r="B19" i="1"/>
  <c r="G19" i="1"/>
  <c r="B12" i="1"/>
  <c r="G12" i="1"/>
  <c r="B18" i="1"/>
  <c r="G18" i="1"/>
  <c r="B17" i="1"/>
  <c r="G17" i="1"/>
  <c r="B16" i="1"/>
  <c r="G16" i="1"/>
  <c r="B15" i="1"/>
  <c r="G15" i="1"/>
  <c r="B14" i="1"/>
  <c r="G14" i="1"/>
  <c r="B13" i="1"/>
  <c r="G13" i="1"/>
  <c r="B11" i="1"/>
  <c r="G11" i="1"/>
  <c r="K23" i="1"/>
  <c r="J23" i="1"/>
  <c r="I23" i="1"/>
  <c r="G23" i="1"/>
  <c r="B23" i="1"/>
</calcChain>
</file>

<file path=xl/sharedStrings.xml><?xml version="1.0" encoding="utf-8"?>
<sst xmlns="http://schemas.openxmlformats.org/spreadsheetml/2006/main" count="34" uniqueCount="28">
  <si>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</si>
  <si>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</si>
  <si>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</si>
  <si>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</si>
  <si>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</si>
  <si>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</si>
  <si>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</si>
  <si>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</si>
  <si>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</si>
  <si>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</si>
  <si>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</si>
  <si>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</si>
  <si>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</si>
  <si>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</si>
  <si>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</si>
  <si>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</si>
  <si>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</si>
  <si>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</si>
  <si>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</si>
  <si>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</si>
  <si>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</si>
  <si>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</si>
  <si>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</si>
  <si>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</si>
  <si>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</si>
  <si>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</si>
  <si>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ПАО "Россети Юг" - "Ростовэнерго"</t>
  </si>
  <si>
    <t>За 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</si>
</sst>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1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C22" sqref="C22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2.14062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10732862</v>
      </c>
      <c r="C11" s="2">
        <v>351611</v>
      </c>
      <c r="D11" s="2">
        <v>734359</v>
      </c>
      <c r="E11" s="2">
        <v>3720687</v>
      </c>
      <c r="F11" s="2">
        <v>5926205</v>
      </c>
      <c r="G11" s="2">
        <f>B11</f>
        <v>10732862</v>
      </c>
      <c r="H11" s="2">
        <f t="shared" ref="H11:K20" si="0">C11</f>
        <v>351611</v>
      </c>
      <c r="I11" s="2">
        <f t="shared" si="0"/>
        <v>734359</v>
      </c>
      <c r="J11" s="2">
        <f t="shared" si="0"/>
        <v>3720687</v>
      </c>
      <c r="K11" s="2">
        <f t="shared" si="0"/>
        <v>5926205</v>
      </c>
    </row>
    <row r="12" spans="1:95" ht="13.5" customHeight="1" x14ac:dyDescent="0.2">
      <c r="A12" s="15" t="s">
        <v>15</v>
      </c>
      <c r="B12" s="2">
        <f>C12+D12+E12+F12</f>
        <v>4822405</v>
      </c>
      <c r="C12" s="2">
        <v>3399807</v>
      </c>
      <c r="D12" s="2">
        <v>622754</v>
      </c>
      <c r="E12" s="2">
        <v>594936</v>
      </c>
      <c r="F12" s="2">
        <v>204908</v>
      </c>
      <c r="G12" s="2">
        <f>B12</f>
        <v>4822405</v>
      </c>
      <c r="H12" s="2">
        <f t="shared" si="0"/>
        <v>3399807</v>
      </c>
      <c r="I12" s="2">
        <f t="shared" ref="I12:I20" si="1">D12</f>
        <v>622754</v>
      </c>
      <c r="J12" s="2">
        <f t="shared" ref="J12:J20" si="2">E12</f>
        <v>594936</v>
      </c>
      <c r="K12" s="2">
        <f t="shared" ref="K12:K20" si="3">F12</f>
        <v>204908</v>
      </c>
    </row>
    <row r="13" spans="1:95" ht="13.5" customHeight="1" x14ac:dyDescent="0.2">
      <c r="A13" s="15" t="s">
        <v>21</v>
      </c>
      <c r="B13" s="2">
        <f>C13+D13+E13+F13</f>
        <v>235417</v>
      </c>
      <c r="D13" s="2">
        <v>235417</v>
      </c>
      <c r="G13" s="2">
        <f t="shared" ref="G13:G18" si="4">B13</f>
        <v>235417</v>
      </c>
      <c r="H13" s="2">
        <f t="shared" si="0"/>
        <v>0</v>
      </c>
      <c r="I13" s="2">
        <f t="shared" si="1"/>
        <v>235417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454673</v>
      </c>
      <c r="E14" s="2">
        <v>423107</v>
      </c>
      <c r="F14" s="2">
        <v>31566</v>
      </c>
      <c r="G14" s="2">
        <f t="shared" si="4"/>
        <v>454673</v>
      </c>
      <c r="H14" s="2">
        <f t="shared" si="0"/>
        <v>0</v>
      </c>
      <c r="I14" s="2">
        <f t="shared" si="1"/>
        <v>0</v>
      </c>
      <c r="J14" s="2">
        <f t="shared" si="2"/>
        <v>423107</v>
      </c>
      <c r="K14" s="2">
        <f t="shared" si="3"/>
        <v>31566</v>
      </c>
    </row>
    <row r="15" spans="1:95" ht="13.5" customHeight="1" x14ac:dyDescent="0.2">
      <c r="A15" s="16" t="s">
        <v>17</v>
      </c>
      <c r="B15" s="2">
        <f t="shared" ref="B15:B18" si="5">C15+D15+E15+F15</f>
        <v>22736</v>
      </c>
      <c r="E15" s="2">
        <v>14507</v>
      </c>
      <c r="F15" s="2">
        <v>8229</v>
      </c>
      <c r="G15" s="2">
        <f t="shared" si="4"/>
        <v>22736</v>
      </c>
      <c r="H15" s="2">
        <f t="shared" si="0"/>
        <v>0</v>
      </c>
      <c r="I15" s="2">
        <f t="shared" si="1"/>
        <v>0</v>
      </c>
      <c r="J15" s="2">
        <f t="shared" si="2"/>
        <v>14507</v>
      </c>
      <c r="K15" s="2">
        <f t="shared" si="3"/>
        <v>8229</v>
      </c>
    </row>
    <row r="16" spans="1:95" ht="13.5" customHeight="1" x14ac:dyDescent="0.2">
      <c r="A16" s="16" t="s">
        <v>18</v>
      </c>
      <c r="B16" s="2">
        <f t="shared" si="5"/>
        <v>48787</v>
      </c>
      <c r="E16" s="2">
        <v>403</v>
      </c>
      <c r="F16" s="2">
        <v>48384</v>
      </c>
      <c r="G16" s="2">
        <f t="shared" si="4"/>
        <v>48787</v>
      </c>
      <c r="H16" s="2">
        <f t="shared" si="0"/>
        <v>0</v>
      </c>
      <c r="I16" s="2">
        <f t="shared" si="1"/>
        <v>0</v>
      </c>
      <c r="J16" s="2">
        <f t="shared" si="2"/>
        <v>403</v>
      </c>
      <c r="K16" s="2">
        <f t="shared" si="3"/>
        <v>48384</v>
      </c>
    </row>
    <row r="17" spans="1:95" ht="13.5" customHeight="1" x14ac:dyDescent="0.2">
      <c r="A17" s="16" t="s">
        <v>19</v>
      </c>
      <c r="B17" s="2">
        <f t="shared" si="5"/>
        <v>972</v>
      </c>
      <c r="E17" s="2">
        <v>123</v>
      </c>
      <c r="F17" s="2">
        <v>849</v>
      </c>
      <c r="G17" s="2">
        <f t="shared" si="4"/>
        <v>972</v>
      </c>
      <c r="H17" s="2">
        <f t="shared" si="0"/>
        <v>0</v>
      </c>
      <c r="I17" s="2">
        <f t="shared" si="1"/>
        <v>0</v>
      </c>
      <c r="J17" s="2">
        <f t="shared" si="2"/>
        <v>123</v>
      </c>
      <c r="K17" s="2">
        <f t="shared" si="3"/>
        <v>849</v>
      </c>
    </row>
    <row r="18" spans="1:95" ht="13.5" customHeight="1" x14ac:dyDescent="0.2">
      <c r="A18" s="16" t="s">
        <v>24</v>
      </c>
      <c r="B18" s="2">
        <f t="shared" si="5"/>
        <v>366337</v>
      </c>
      <c r="E18" s="2">
        <v>366337</v>
      </c>
      <c r="G18" s="2">
        <f t="shared" si="4"/>
        <v>366337</v>
      </c>
      <c r="H18" s="2">
        <f t="shared" si="0"/>
        <v>0</v>
      </c>
      <c r="I18" s="2">
        <f t="shared" si="1"/>
        <v>0</v>
      </c>
      <c r="J18" s="2">
        <f t="shared" si="2"/>
        <v>366337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2" si="6">C19+D19+E19+F19</f>
        <v>0</v>
      </c>
      <c r="G19" s="2">
        <f t="shared" ref="G19:G20" si="7">B19</f>
        <v>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14978700</v>
      </c>
      <c r="C20" s="2">
        <v>13637611</v>
      </c>
      <c r="E20" s="2">
        <v>1341089</v>
      </c>
      <c r="G20" s="2">
        <f t="shared" si="7"/>
        <v>14978700</v>
      </c>
      <c r="H20" s="2">
        <f t="shared" si="0"/>
        <v>13637611</v>
      </c>
      <c r="I20" s="2">
        <f t="shared" si="1"/>
        <v>0</v>
      </c>
      <c r="J20" s="2">
        <f t="shared" si="2"/>
        <v>1341089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28233</v>
      </c>
      <c r="E21" s="2">
        <v>28233</v>
      </c>
      <c r="G21" s="2">
        <f t="shared" ref="G21:G22" si="8">B21</f>
        <v>28233</v>
      </c>
      <c r="H21" s="2">
        <f t="shared" ref="H21" si="9">C21</f>
        <v>0</v>
      </c>
      <c r="I21" s="2">
        <f t="shared" ref="I21" si="10">D21</f>
        <v>0</v>
      </c>
      <c r="J21" s="2">
        <f t="shared" ref="J21:J22" si="11">E21</f>
        <v>28233</v>
      </c>
      <c r="K21" s="2">
        <f t="shared" ref="K21" si="12">F21</f>
        <v>0</v>
      </c>
    </row>
    <row r="22" spans="1:95" ht="13.5" customHeight="1" x14ac:dyDescent="0.2">
      <c r="A22" s="16" t="s">
        <v>26</v>
      </c>
      <c r="B22" s="19">
        <f t="shared" si="6"/>
        <v>38</v>
      </c>
      <c r="E22" s="2">
        <v>38</v>
      </c>
      <c r="G22" s="2">
        <f t="shared" si="8"/>
        <v>38</v>
      </c>
      <c r="J22" s="2">
        <f t="shared" si="11"/>
        <v>38</v>
      </c>
    </row>
    <row r="23" spans="1:95" ht="13.5" customHeight="1" x14ac:dyDescent="0.2">
      <c r="A23" s="17" t="s">
        <v>20</v>
      </c>
      <c r="B23" s="2">
        <f>SUM(B11:B22)</f>
        <v>31691160</v>
      </c>
      <c r="C23" s="2">
        <f t="shared" ref="C23:K23" si="13">SUM(C11:C21)</f>
        <v>17389029</v>
      </c>
      <c r="D23" s="2">
        <f t="shared" si="13"/>
        <v>1592530</v>
      </c>
      <c r="E23" s="2">
        <f>SUM(E11:E22)</f>
        <v>6489460</v>
      </c>
      <c r="F23" s="2">
        <f t="shared" si="13"/>
        <v>6220141</v>
      </c>
      <c r="G23" s="2">
        <f>SUM(G11:G22)</f>
        <v>31691160</v>
      </c>
      <c r="H23" s="2">
        <f t="shared" si="13"/>
        <v>17389029</v>
      </c>
      <c r="I23" s="2">
        <f t="shared" si="13"/>
        <v>1592530</v>
      </c>
      <c r="J23" s="2">
        <f>SUM(J11:J22)</f>
        <v>6489460</v>
      </c>
      <c r="K23" s="2">
        <f t="shared" si="13"/>
        <v>6220141</v>
      </c>
      <c r="CQ23" s="4" t="s">
        <v>13</v>
      </c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ht="13.5" customHeight="1" x14ac:dyDescent="0.2">
      <c r="A38" s="17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:95" s="2" customFormat="1" ht="13.5" customHeight="1" x14ac:dyDescent="0.2">
      <c r="A201" s="17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2">
    <cfRule type="expression" dxfId="10" priority="20">
      <formula>IF($CQ14="+",TRUE(),FALSE())</formula>
    </cfRule>
    <cfRule type="expression" dxfId="9" priority="21">
      <formula>IF($CQ14="*",TRUE(),FALSE())</formula>
    </cfRule>
  </conditionalFormatting>
  <conditionalFormatting sqref="A6:K10 A23:K24 C25:K25 A25:A65502 G26:K27 C28:K65502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4">
    <cfRule type="expression" dxfId="6" priority="1">
      <formula>IF($A6&lt;&gt;"",TRUE(),FALSE())</formula>
    </cfRule>
  </conditionalFormatting>
  <conditionalFormatting sqref="B11:K22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6:F27 B26:B65496">
    <cfRule type="expression" dxfId="3" priority="64">
      <formula>IF($A32&lt;&gt;"",TRUE(),FALSE())</formula>
    </cfRule>
    <cfRule type="expression" dxfId="2" priority="65">
      <formula>IF($CQ32="+",TRUE(),FALSE())</formula>
    </cfRule>
    <cfRule type="expression" dxfId="1" priority="66">
      <formula>IF($CQ32="*",TRUE(),FALSE())</formula>
    </cfRule>
  </conditionalFormatting>
  <conditionalFormatting sqref="C25:K25 A25:A65502 G26:K27 C28:K65502">
    <cfRule type="expression" dxfId="0" priority="55">
      <formula>IF($A25&lt;&gt;"",TRUE(),FALSE())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 2022</vt:lpstr>
      <vt:lpstr>'декабрь 2022'!Print_Area</vt:lpstr>
      <vt:lpstr>'декабрь 2022'!Дата_Печати</vt:lpstr>
      <vt:lpstr>'декабрь 2022'!Наименование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2023-04-20T15:42:57Z</dcterms:modified>
</cp:coreProperties>
</file>