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344" tabRatio="894" activeTab="0"/>
  </bookViews>
  <sheets>
    <sheet name="п.23(б)" sheetId="1" r:id="rId1"/>
  </sheets>
  <definedNames>
    <definedName name="_xlnm.Print_Area" localSheetId="0">'п.23(б)'!$A$1:$P$14</definedName>
  </definedNames>
  <calcPr fullCalcOnLoad="1" refMode="R1C1"/>
</workbook>
</file>

<file path=xl/sharedStrings.xml><?xml version="1.0" encoding="utf-8"?>
<sst xmlns="http://schemas.openxmlformats.org/spreadsheetml/2006/main" count="13" uniqueCount="13">
  <si>
    <t>№ п.п.</t>
  </si>
  <si>
    <t>1.</t>
  </si>
  <si>
    <t>в том числе:</t>
  </si>
  <si>
    <t>Полезный отпуск электроэнергии потребителям всего:</t>
  </si>
  <si>
    <t>1.1.</t>
  </si>
  <si>
    <t>1.2.</t>
  </si>
  <si>
    <t>Наименование</t>
  </si>
  <si>
    <t>о фактическом полезном отпуске электроэнергии потребителям, с  выделением поставки населению</t>
  </si>
  <si>
    <t xml:space="preserve">
Фактический полезный отпуск электрической энергии (мощности) потребителям с выделением поставки населению
, тыс.кВт.ч</t>
  </si>
  <si>
    <t xml:space="preserve">ИНФОРМАЦИЯ (в соответствии с п52 пп"б", Пост. Правительства РФ от 21.01.2004г. № 24) </t>
  </si>
  <si>
    <t>население, приравненные к населению</t>
  </si>
  <si>
    <t>прочие потребители</t>
  </si>
  <si>
    <t xml:space="preserve"> 2019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</si>
</sst>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_ ;[Red]\-#,##0\ "/>
    <numFmt numFmtId="174" formatCode="#,##0.0000_ ;[Red]\-#,##0.0000\ "/>
    <numFmt numFmtId="175" formatCode="#,##0.00000_ ;[Red]\-#,##0.00000\ "/>
    <numFmt numFmtId="176" formatCode="[$-FC19]d\ mmmm\ yyyy\ &quot;г.&quot;"/>
    <numFmt numFmtId="177" formatCode="[$-419]mmmm\ yyyy;@"/>
    <numFmt numFmtId="178" formatCode="mmm/yyyy"/>
    <numFmt numFmtId="179" formatCode="#,##0.0"/>
    <numFmt numFmtId="180" formatCode="#,##0.0_ ;[Red]\-#,##0.0\ "/>
    <numFmt numFmtId="181" formatCode="#,##0.000"/>
  </numFmts>
  <fonts count="41">
    <font>
      <sz val="10"/>
      <name val="Arial Cyr"/>
      <family val="0"/>
    </font>
    <font>
      <sz val="11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6" fontId="3" fillId="33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73" fontId="2" fillId="0" borderId="0" xfId="0" applyNumberFormat="1" applyFont="1" applyAlignment="1">
      <alignment horizontal="center"/>
    </xf>
    <xf numFmtId="0" fontId="3" fillId="33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177" fontId="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7" fontId="6" fillId="0" borderId="13" xfId="0" applyNumberFormat="1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view="pageBreakPreview" zoomScaleSheetLayoutView="100" zoomScalePageLayoutView="0" workbookViewId="0" topLeftCell="C1">
      <selection activeCell="P11" sqref="P11:P12"/>
    </sheetView>
  </sheetViews>
  <sheetFormatPr defaultColWidth="9.125" defaultRowHeight="12.75"/>
  <cols>
    <col min="1" max="1" width="9.50390625" style="1" bestFit="1" customWidth="1"/>
    <col min="2" max="2" width="64.125" style="2" customWidth="1"/>
    <col min="3" max="3" width="18.625" style="1" customWidth="1"/>
    <col min="4" max="13" width="18.625" style="2" customWidth="1"/>
    <col min="14" max="14" width="18.625" style="2" hidden="1" customWidth="1"/>
    <col min="15" max="16" width="18.625" style="2" customWidth="1"/>
    <col min="17" max="16384" width="9.125" style="2" customWidth="1"/>
  </cols>
  <sheetData>
    <row r="1" spans="1:16" ht="15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3.5">
      <c r="A2" s="18" t="s">
        <v>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4" spans="3:16" ht="13.5">
      <c r="C4" s="19" t="s">
        <v>8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</row>
    <row r="5" spans="1:16" s="3" customFormat="1" ht="12.75">
      <c r="A5" s="22" t="s">
        <v>0</v>
      </c>
      <c r="B5" s="24" t="s">
        <v>6</v>
      </c>
      <c r="C5" s="16">
        <v>43466</v>
      </c>
      <c r="D5" s="16">
        <v>43497</v>
      </c>
      <c r="E5" s="16">
        <v>43525</v>
      </c>
      <c r="F5" s="16">
        <v>43556</v>
      </c>
      <c r="G5" s="16">
        <v>43586</v>
      </c>
      <c r="H5" s="16">
        <v>43617</v>
      </c>
      <c r="I5" s="16">
        <v>43647</v>
      </c>
      <c r="J5" s="16">
        <v>43678</v>
      </c>
      <c r="K5" s="16">
        <v>43709</v>
      </c>
      <c r="L5" s="16">
        <v>43739</v>
      </c>
      <c r="M5" s="16">
        <v>43770</v>
      </c>
      <c r="N5" s="16">
        <v>44166</v>
      </c>
      <c r="O5" s="16">
        <v>43800</v>
      </c>
      <c r="P5" s="16" t="s">
        <v>12</v>
      </c>
    </row>
    <row r="6" spans="1:16" s="3" customFormat="1" ht="18" customHeight="1">
      <c r="A6" s="23"/>
      <c r="B6" s="2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s="1" customFormat="1" ht="12.75">
      <c r="A7" s="9">
        <v>1</v>
      </c>
      <c r="B7" s="9">
        <v>2</v>
      </c>
      <c r="C7" s="12">
        <f>B7+1</f>
        <v>3</v>
      </c>
      <c r="D7" s="12">
        <f aca="true" t="shared" si="0" ref="D7:N7">C7+1</f>
        <v>4</v>
      </c>
      <c r="E7" s="12">
        <f t="shared" si="0"/>
        <v>5</v>
      </c>
      <c r="F7" s="12">
        <f t="shared" si="0"/>
        <v>6</v>
      </c>
      <c r="G7" s="12">
        <f t="shared" si="0"/>
        <v>7</v>
      </c>
      <c r="H7" s="12">
        <f t="shared" si="0"/>
        <v>8</v>
      </c>
      <c r="I7" s="12">
        <f t="shared" si="0"/>
        <v>9</v>
      </c>
      <c r="J7" s="12">
        <f t="shared" si="0"/>
        <v>10</v>
      </c>
      <c r="K7" s="12">
        <f t="shared" si="0"/>
        <v>11</v>
      </c>
      <c r="L7" s="12">
        <f t="shared" si="0"/>
        <v>12</v>
      </c>
      <c r="M7" s="12">
        <f t="shared" si="0"/>
        <v>13</v>
      </c>
      <c r="N7" s="12">
        <f t="shared" si="0"/>
        <v>14</v>
      </c>
      <c r="O7" s="12">
        <v>14</v>
      </c>
      <c r="P7" s="12">
        <f>N7+1</f>
        <v>15</v>
      </c>
    </row>
    <row r="8" spans="1:16" s="4" customFormat="1" ht="12.75">
      <c r="A8" s="6"/>
      <c r="B8" s="11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s="5" customFormat="1" ht="21.75" customHeight="1">
      <c r="A9" s="8" t="s">
        <v>1</v>
      </c>
      <c r="B9" s="7" t="s">
        <v>3</v>
      </c>
      <c r="C9" s="13">
        <f>C11+C12</f>
        <v>21448</v>
      </c>
      <c r="D9" s="13">
        <f aca="true" t="shared" si="1" ref="D9:O9">D11+D12</f>
        <v>19064.885000000002</v>
      </c>
      <c r="E9" s="13">
        <f t="shared" si="1"/>
        <v>19522.317000000003</v>
      </c>
      <c r="F9" s="13">
        <f t="shared" si="1"/>
        <v>18600.811999999998</v>
      </c>
      <c r="G9" s="13">
        <f t="shared" si="1"/>
        <v>17401.546000000002</v>
      </c>
      <c r="H9" s="13">
        <f t="shared" si="1"/>
        <v>23072.411999999997</v>
      </c>
      <c r="I9" s="13">
        <f t="shared" si="1"/>
        <v>22290.583</v>
      </c>
      <c r="J9" s="13">
        <f t="shared" si="1"/>
        <v>20616.455</v>
      </c>
      <c r="K9" s="13">
        <f t="shared" si="1"/>
        <v>20463.909</v>
      </c>
      <c r="L9" s="13">
        <f t="shared" si="1"/>
        <v>19446.281</v>
      </c>
      <c r="M9" s="13">
        <f t="shared" si="1"/>
        <v>28983.839999999997</v>
      </c>
      <c r="N9" s="13" t="e">
        <f t="shared" si="1"/>
        <v>#REF!</v>
      </c>
      <c r="O9" s="13">
        <f t="shared" si="1"/>
        <v>22950.859</v>
      </c>
      <c r="P9" s="13">
        <f>C9+D9+E9+F9+G9+H9+I9+J9+K9+L9+M9+O9</f>
        <v>253861.89899999998</v>
      </c>
    </row>
    <row r="10" spans="1:16" s="5" customFormat="1" ht="12.75">
      <c r="A10" s="8"/>
      <c r="B10" s="29" t="s">
        <v>2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 s="5" customFormat="1" ht="19.5" customHeight="1">
      <c r="A11" s="26" t="s">
        <v>4</v>
      </c>
      <c r="B11" s="27" t="s">
        <v>11</v>
      </c>
      <c r="C11" s="28">
        <v>10487</v>
      </c>
      <c r="D11" s="28">
        <v>10313.27</v>
      </c>
      <c r="E11" s="28">
        <v>10618.29</v>
      </c>
      <c r="F11" s="28">
        <v>8241.875</v>
      </c>
      <c r="G11" s="28">
        <v>8600.784</v>
      </c>
      <c r="H11" s="28">
        <v>10458.836</v>
      </c>
      <c r="I11" s="28">
        <v>11671.189</v>
      </c>
      <c r="J11" s="28">
        <v>8825.066</v>
      </c>
      <c r="K11" s="28">
        <v>8633.49</v>
      </c>
      <c r="L11" s="28">
        <v>9303.649</v>
      </c>
      <c r="M11" s="28">
        <v>17743.46</v>
      </c>
      <c r="N11" s="28"/>
      <c r="O11" s="28">
        <v>12963.949</v>
      </c>
      <c r="P11" s="28">
        <f>C11+D11+E11+F11+G11+H11+I11+J11+K11+L11+M11+O11</f>
        <v>127860.85800000001</v>
      </c>
    </row>
    <row r="12" spans="1:16" s="5" customFormat="1" ht="19.5" customHeight="1">
      <c r="A12" s="26" t="s">
        <v>5</v>
      </c>
      <c r="B12" s="27" t="s">
        <v>10</v>
      </c>
      <c r="C12" s="28">
        <v>10961</v>
      </c>
      <c r="D12" s="28">
        <v>8751.615</v>
      </c>
      <c r="E12" s="28">
        <v>8904.027</v>
      </c>
      <c r="F12" s="28">
        <v>10358.937</v>
      </c>
      <c r="G12" s="28">
        <v>8800.762</v>
      </c>
      <c r="H12" s="28">
        <v>12613.576</v>
      </c>
      <c r="I12" s="28">
        <v>10619.394</v>
      </c>
      <c r="J12" s="28">
        <v>11791.389</v>
      </c>
      <c r="K12" s="28">
        <v>11830.419</v>
      </c>
      <c r="L12" s="28">
        <v>10142.632</v>
      </c>
      <c r="M12" s="28">
        <v>11240.38</v>
      </c>
      <c r="N12" s="28" t="e">
        <f>#REF!+#REF!+#REF!+#REF!+#REF!</f>
        <v>#REF!</v>
      </c>
      <c r="O12" s="28">
        <v>9986.91</v>
      </c>
      <c r="P12" s="28">
        <f>C12+D12+E12+F12+G12+H12+I12+J12+K12+L12+M12+O12</f>
        <v>126001.041</v>
      </c>
    </row>
    <row r="15" spans="3:6" ht="12.75">
      <c r="C15" s="15"/>
      <c r="D15" s="15"/>
      <c r="E15" s="15"/>
      <c r="F15" s="15"/>
    </row>
    <row r="16" spans="3:16" ht="12.75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ht="12.75">
      <c r="C17" s="10"/>
    </row>
  </sheetData>
  <sheetProtection/>
  <mergeCells count="19">
    <mergeCell ref="A1:P1"/>
    <mergeCell ref="A2:P2"/>
    <mergeCell ref="C4:P4"/>
    <mergeCell ref="A5:A6"/>
    <mergeCell ref="B5:B6"/>
    <mergeCell ref="C5:C6"/>
    <mergeCell ref="D5:D6"/>
    <mergeCell ref="E5:E6"/>
    <mergeCell ref="F5:F6"/>
    <mergeCell ref="G5:G6"/>
    <mergeCell ref="N5:N6"/>
    <mergeCell ref="P5:P6"/>
    <mergeCell ref="H5:H6"/>
    <mergeCell ref="I5:I6"/>
    <mergeCell ref="J5:J6"/>
    <mergeCell ref="K5:K6"/>
    <mergeCell ref="L5:L6"/>
    <mergeCell ref="M5:M6"/>
    <mergeCell ref="O5:O6"/>
  </mergeCells>
  <printOptions/>
  <pageMargins left="0.1968503937007874" right="0.07874015748031496" top="0" bottom="0" header="0.5511811023622047" footer="0.31496062992125984"/>
  <pageSetup fitToHeight="2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Магаляс Яна Генадьевна</cp:lastModifiedBy>
  <cp:lastPrinted>2015-09-09T08:52:25Z</cp:lastPrinted>
  <dcterms:created xsi:type="dcterms:W3CDTF">2007-02-08T13:38:03Z</dcterms:created>
  <dcterms:modified xsi:type="dcterms:W3CDTF">2020-03-02T15:15:10Z</dcterms:modified>
  <cp:category/>
  <cp:version/>
  <cp:contentType/>
  <cp:contentStatus/>
</cp:coreProperties>
</file>